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325" activeTab="0"/>
  </bookViews>
  <sheets>
    <sheet name="Table 5" sheetId="1" r:id="rId1"/>
    <sheet name="Summary" sheetId="2" r:id="rId2"/>
  </sheets>
  <definedNames>
    <definedName name="_xlnm.Print_Area" localSheetId="1">'Summary'!$A$1:$X$20</definedName>
    <definedName name="_xlnm.Print_Area" localSheetId="0">'Table 5'!$A$2:$AA$238</definedName>
    <definedName name="_xlnm.Print_Titles" localSheetId="1">'Summary'!$A:$C</definedName>
    <definedName name="_xlnm.Print_Titles" localSheetId="0">'Table 5'!$A:$A,'Table 5'!$2:$2</definedName>
  </definedNames>
  <calcPr fullCalcOnLoad="1"/>
</workbook>
</file>

<file path=xl/sharedStrings.xml><?xml version="1.0" encoding="utf-8"?>
<sst xmlns="http://schemas.openxmlformats.org/spreadsheetml/2006/main" count="837" uniqueCount="657">
  <si>
    <t>Contractual Revenue Received for Service</t>
  </si>
  <si>
    <t>Other State Operating Fund Income</t>
  </si>
  <si>
    <t>Fines and Fees</t>
  </si>
  <si>
    <t>Interest on Investments</t>
  </si>
  <si>
    <t>Miscellaneous Operating Fund Income</t>
  </si>
  <si>
    <t>Library</t>
  </si>
  <si>
    <t>County Name of Primary County</t>
  </si>
  <si>
    <t>2010 Census Population</t>
  </si>
  <si>
    <t>ADAMS PUBLIC LIBRARY SYSTEM</t>
  </si>
  <si>
    <t>Adams</t>
  </si>
  <si>
    <t>AKRON CARNEGIE PUBLIC LIBRARY</t>
  </si>
  <si>
    <t>Fulton</t>
  </si>
  <si>
    <t>ALEXANDRIA-MONROE PUBLIC LIBRARY</t>
  </si>
  <si>
    <t>Madison</t>
  </si>
  <si>
    <t>ALEXANDRIAN PUBLIC LIBRARY</t>
  </si>
  <si>
    <t>Posey</t>
  </si>
  <si>
    <t>ALLEN COUNTY PUBLIC LIBRARY</t>
  </si>
  <si>
    <t>Allen</t>
  </si>
  <si>
    <t>ANDERSON PUBLIC LIBRARY</t>
  </si>
  <si>
    <t>ANDREWS-DALLAS TOWNSHIP PUBLIC LIBRARY</t>
  </si>
  <si>
    <t>Huntington</t>
  </si>
  <si>
    <t>ARGOS PUBLIC LIBRARY</t>
  </si>
  <si>
    <t>Marshall</t>
  </si>
  <si>
    <t>ATTICA PUBLIC LIBRARY</t>
  </si>
  <si>
    <t>Fountain</t>
  </si>
  <si>
    <t>AURORA PUBLIC LIBRARY DISTRICT</t>
  </si>
  <si>
    <t>Dearborn</t>
  </si>
  <si>
    <t>AVON-WASHINGTON TOWNSHIP PUBLIC LIBRARY</t>
  </si>
  <si>
    <t>Hendricks</t>
  </si>
  <si>
    <t>BARTHOLOMEW COUNTY PUBLIC LIBRARY</t>
  </si>
  <si>
    <t>Bartholomew</t>
  </si>
  <si>
    <t>BARTON REES POGUE MEMORIAL PUBLIC LIBRARY</t>
  </si>
  <si>
    <t>Grant</t>
  </si>
  <si>
    <t>BATESVILLE MEMORIAL PUBLIC LIBRARY</t>
  </si>
  <si>
    <t>Ripley</t>
  </si>
  <si>
    <t>BEDFORD PUBLIC LIBRARY</t>
  </si>
  <si>
    <t>Lawrence</t>
  </si>
  <si>
    <t>Marion</t>
  </si>
  <si>
    <t>BELL MEMORIAL PUBLIC LIBRARY</t>
  </si>
  <si>
    <t>Kosciusko</t>
  </si>
  <si>
    <t>BENTON COUNTY PUBLIC LIBRARY</t>
  </si>
  <si>
    <t>Benton</t>
  </si>
  <si>
    <t>BERNE PUBLIC LIBRARY</t>
  </si>
  <si>
    <t>BICKNELL-VIGO TOWNSHIP PUBLIC LIBRARY</t>
  </si>
  <si>
    <t>Knox</t>
  </si>
  <si>
    <t>BLOOMFIELD-EASTERN GREENE COUNTY PUBLIC LIBRARY</t>
  </si>
  <si>
    <t>Greene</t>
  </si>
  <si>
    <t>BOONVILLE-WARRICK COUNTY PUBLIC LIBRARY</t>
  </si>
  <si>
    <t>Warrick</t>
  </si>
  <si>
    <t>BOSWELL-GRANT TOWNSHIP PUBLIC LIBRARY</t>
  </si>
  <si>
    <t>BOURBON PUBLIC LIBRARY</t>
  </si>
  <si>
    <t>BRAZIL PUBLIC LIBRARY</t>
  </si>
  <si>
    <t>Clay</t>
  </si>
  <si>
    <t>BREMEN PUBLIC LIBRARY</t>
  </si>
  <si>
    <t>BRISTOL-WASHINGTON TOWNSHIP PUBLIC LIBRARY</t>
  </si>
  <si>
    <t>Elkhart</t>
  </si>
  <si>
    <t>BROOK-IROQUOIS-WASHINGTON TOWNSHIP PUBLIC LIBRARY</t>
  </si>
  <si>
    <t>Newton</t>
  </si>
  <si>
    <t>BROOKSTON-PRAIRIE TOWNSHIP PUBLIC LIBRARY</t>
  </si>
  <si>
    <t>White</t>
  </si>
  <si>
    <t>BROWN COUNTY PUBLIC LIBRARY</t>
  </si>
  <si>
    <t>Brown</t>
  </si>
  <si>
    <t>BROWNSBURG PUBLIC LIBRARY</t>
  </si>
  <si>
    <t>BROWNSTOWN PUBLIC LIBRARY</t>
  </si>
  <si>
    <t>Jackson</t>
  </si>
  <si>
    <t>BUTLER PUBLIC LIBRARY</t>
  </si>
  <si>
    <t>Dekalb</t>
  </si>
  <si>
    <t>CAMBRIDGE CITY PUBLIC LIBRARY</t>
  </si>
  <si>
    <t>Wayne</t>
  </si>
  <si>
    <t>CAMDEN-JACKSON TOWNSHIP PUBLIC LIBRARY</t>
  </si>
  <si>
    <t>Carroll</t>
  </si>
  <si>
    <t>CARMEL CLAY PUBLIC LIBRARY</t>
  </si>
  <si>
    <t>Hamilton</t>
  </si>
  <si>
    <t xml:space="preserve">CARNEGIE PUBLIC LIBRARY OF STEUBEN COUNTY </t>
  </si>
  <si>
    <t>Steuben</t>
  </si>
  <si>
    <t>CENTERVILLE-CENTER TOWNSHIP PUBLIC LIBRARY</t>
  </si>
  <si>
    <t>CHARLESTOWN CLARK COUNTY PUBLIC LIBRARY</t>
  </si>
  <si>
    <t>Clark</t>
  </si>
  <si>
    <t>CHURUBUSCO PUBLIC LIBRARY</t>
  </si>
  <si>
    <t>Whitley</t>
  </si>
  <si>
    <t>CLAYTON-LIBERTY TOWNSHIP PUBLIC LIBRARY</t>
  </si>
  <si>
    <t xml:space="preserve">Hendricks </t>
  </si>
  <si>
    <t>CLINTON PUBLIC LIBRARY</t>
  </si>
  <si>
    <t>Vermillion</t>
  </si>
  <si>
    <t>COATESVILLE-CLAY TOWNSHIP PUBLIC LIBRARY</t>
  </si>
  <si>
    <t>COLFAX-PERRY TOWNSHIP PUBLIC LIBRARY</t>
  </si>
  <si>
    <t>Clinton</t>
  </si>
  <si>
    <t>CONVERSE-JACKSON TOWNSHIP PUBLIC LIBRARY</t>
  </si>
  <si>
    <t>Miami</t>
  </si>
  <si>
    <t>COVINGTON-VEEDERSBURG PUBLIC LIBRARY</t>
  </si>
  <si>
    <t>CRAWFORD COUNTY PUBLIC LIBRARY</t>
  </si>
  <si>
    <t>Crawford</t>
  </si>
  <si>
    <t>CRAWFORDSVILLE DISTRICT PUBLIC LIBRARY</t>
  </si>
  <si>
    <t>Montgomery</t>
  </si>
  <si>
    <t>CROWN POINT COMMUNITY PUBLIC LIBRARY</t>
  </si>
  <si>
    <t>Lake</t>
  </si>
  <si>
    <t>CULVER-UNION TOWNSHIP PUBLIC LIBRARY</t>
  </si>
  <si>
    <t>DANVILLE-CENTER TOWNSHIP PUBLIC LIBRARY</t>
  </si>
  <si>
    <t>DARLINGTON PUBLIC LIBRARY</t>
  </si>
  <si>
    <t>DELPHI PUBLIC LIBRARY</t>
  </si>
  <si>
    <t>DUBLIN PUBLIC LIBRARY</t>
  </si>
  <si>
    <t>DUNKIRK PUBLIC LIBRARY</t>
  </si>
  <si>
    <t>Jay</t>
  </si>
  <si>
    <t>EARL PARK PUBLIC LIBRARY</t>
  </si>
  <si>
    <t>EAST CHICAGO PUBLIC LIBRARY</t>
  </si>
  <si>
    <t>ECKHART PUBLIC LIBRARY</t>
  </si>
  <si>
    <t>EDINBURGH WRIGHT-HAGEMAN PUBLIC LIBRARY</t>
  </si>
  <si>
    <t>Johnson</t>
  </si>
  <si>
    <t>ELKHART PUBLIC LIBRARY</t>
  </si>
  <si>
    <t>EVANSVILLE-VANDERBURGH PUBLIC LIBRARY</t>
  </si>
  <si>
    <t>Vanderburgh</t>
  </si>
  <si>
    <t>FAIRMOUNT PUBLIC LIBRARY</t>
  </si>
  <si>
    <t>FARMLAND PUBLIC LIBRARY</t>
  </si>
  <si>
    <t>Randolph</t>
  </si>
  <si>
    <t>FAYETTE COUNTY PUBLIC LIBRARY</t>
  </si>
  <si>
    <t>Fayette</t>
  </si>
  <si>
    <t>FLORA-MONROE TOWNSHIP PUBLIC LIBRARY</t>
  </si>
  <si>
    <t>FORT BRANCH-JOHNSON TOWNSHIP PUBLIC LIBRARY</t>
  </si>
  <si>
    <t>Gibson</t>
  </si>
  <si>
    <t>FORTVILLE-VERNON TOWNSHIP PUBLIC LIBRARY</t>
  </si>
  <si>
    <t>Hancock</t>
  </si>
  <si>
    <t>FRANCESVILLE-SALEM TOWNSHIP PUBLIC LIBRARY</t>
  </si>
  <si>
    <t>Pulaski</t>
  </si>
  <si>
    <t>FRANKFORT COMMUNITY PUBLIC LIBRARY-CLINTON COUNTY CONTRACTUAL PUBLIC LIBRARY</t>
  </si>
  <si>
    <t>FRANKLIN COUNTY PUBLIC LIBRARY DISTRICT</t>
  </si>
  <si>
    <t>Franklin</t>
  </si>
  <si>
    <t>FREMONT PUBLIC LIBRARY</t>
  </si>
  <si>
    <t>FULTON COUNTY PUBLIC LIBRARY</t>
  </si>
  <si>
    <t>GARRETT PUBLIC LIBRARY</t>
  </si>
  <si>
    <t>GARY PUBLIC LIBRARY</t>
  </si>
  <si>
    <t>GAS CITY-MILL TOWNSHIP PUBLIC LIBRARY</t>
  </si>
  <si>
    <t>GOODLAND &amp; GRANT TOWNSHIP PUBLIC LIBRARY</t>
  </si>
  <si>
    <t>GOSHEN PUBLIC LIBRARY</t>
  </si>
  <si>
    <t>GREENSBURG-DECATUR COUNTY CONTRACTUAL PUBLIC LIBRARY</t>
  </si>
  <si>
    <t>Decatur</t>
  </si>
  <si>
    <t>GREENTOWN &amp; EASTERN HOWARD SCHOOL PUBLIC LIBRARY</t>
  </si>
  <si>
    <t>Howard</t>
  </si>
  <si>
    <t>GREENWOOD PUBLIC LIBRARY</t>
  </si>
  <si>
    <t>HAGERSTOWN-JEFFERSON TOWNSHIP PUBLIC LIBRARY</t>
  </si>
  <si>
    <t>HAMILTON EAST PUBLIC LIBRARY</t>
  </si>
  <si>
    <t>HAMILTON NORTH PUBLIC LIBRARY</t>
  </si>
  <si>
    <t>HAMMOND PUBLIC LIBRARY</t>
  </si>
  <si>
    <t>HANCOCK COUNTY PUBLIC LIBRARY</t>
  </si>
  <si>
    <t>HARRISON COUNTY PUBLIC LIBRARY</t>
  </si>
  <si>
    <t>Harrison</t>
  </si>
  <si>
    <t>HARTFORD CITY PUBLIC LIBRARY</t>
  </si>
  <si>
    <t>Blackford</t>
  </si>
  <si>
    <t>HENRY HENLEY PUBLIC LIBRARY</t>
  </si>
  <si>
    <t>Rush</t>
  </si>
  <si>
    <t>HUNTINGBURG PUBLIC LIBRARY</t>
  </si>
  <si>
    <t>Dubois</t>
  </si>
  <si>
    <t>HUNTINGTON CITY-TOWNSHIP PUBLIC LIBRARY</t>
  </si>
  <si>
    <t>HUSSEY-MAYFIELD MEMORIAL PUBLIC LIBRARY</t>
  </si>
  <si>
    <t>Boone</t>
  </si>
  <si>
    <t>INDIANAPOLIS-MARION COUNTY PUBLIC LIBRARY</t>
  </si>
  <si>
    <t>JACKSON COUNTY PUBLIC LIBRARY</t>
  </si>
  <si>
    <t>JASONVILLE PUBLIC LIBRARY</t>
  </si>
  <si>
    <t>JASPER COUNTY PUBLIC LIBRARY</t>
  </si>
  <si>
    <t>Jasper</t>
  </si>
  <si>
    <t>JASPER-DUBOIS COUNTY CONTRACTUAL PUBLIC LIBRARY</t>
  </si>
  <si>
    <t>JAY COUNTY PUBLIC LIBRARY</t>
  </si>
  <si>
    <t>JEFFERSON COUNTY PUBLIC LIBRARY</t>
  </si>
  <si>
    <t>Jefferson</t>
  </si>
  <si>
    <t>JEFFERSONVILLE TOWNSHIP PUBLIC LIBRARY</t>
  </si>
  <si>
    <t>JENNINGS COUNTY PUBLIC LIBRARY</t>
  </si>
  <si>
    <t>Jennings</t>
  </si>
  <si>
    <t>JOHNSON COUNTY PUBLIC LIBRARY</t>
  </si>
  <si>
    <t>JONESBORO PUBLIC LIBRARY</t>
  </si>
  <si>
    <t>JOYCE PUBLIC LIBRARY</t>
  </si>
  <si>
    <t>KENDALLVILLE PUBLIC LIBRARY</t>
  </si>
  <si>
    <t>Noble</t>
  </si>
  <si>
    <t>KENTLAND-JEFFERSON TOWNSHIP PUBLIC LIBRARY</t>
  </si>
  <si>
    <t>KEWANNA-UNION TOWNSHIP PUBLIC LIBRARY</t>
  </si>
  <si>
    <t>KINGMAN-MILLCREEK PUBLIC LIBRARY</t>
  </si>
  <si>
    <t>KIRKLIN PUBLIC LIBRARY</t>
  </si>
  <si>
    <t>KNIGHTSTOWN PUBLIC LIBRARY</t>
  </si>
  <si>
    <t>Henry</t>
  </si>
  <si>
    <t>KNOX COUNTY PUBLIC LIBRARY</t>
  </si>
  <si>
    <t>KOKOMO-HOWARD COUNTY PUBLIC LIBRARY</t>
  </si>
  <si>
    <t>LA CROSSE PUBLIC LIBRARY</t>
  </si>
  <si>
    <t>La Porte</t>
  </si>
  <si>
    <t>LA GRANGE COUNTY PUBLIC LIBRARY</t>
  </si>
  <si>
    <t>La Grange</t>
  </si>
  <si>
    <t>LA PORTE COUNTY PUBLIC LIBRARY</t>
  </si>
  <si>
    <t>LADOGA-CLARK TOWNSHIP PUBLIC LIBRARY</t>
  </si>
  <si>
    <t>LAKE COUNTY PUBLIC LIBRARY</t>
  </si>
  <si>
    <t>LAWRENCEBURG PUBLIC LIBRARY</t>
  </si>
  <si>
    <t>LEBANON PUBLIC LIBRARY</t>
  </si>
  <si>
    <t>LIGONIER PUBLIC LIBRARY</t>
  </si>
  <si>
    <t>LINCOLN HERITAGE PUBLIC LIBRARY</t>
  </si>
  <si>
    <t>Spencer</t>
  </si>
  <si>
    <t>LINDEN CARNEGIE PUBLIC LIBRARY</t>
  </si>
  <si>
    <t xml:space="preserve">Montgomery </t>
  </si>
  <si>
    <t>LINTON PUBLIC LIBRARY</t>
  </si>
  <si>
    <t>LOGANSPORT-CASS COUNTY PUBLIC LIBRARY</t>
  </si>
  <si>
    <t>Cass</t>
  </si>
  <si>
    <t>LOOGOOTEE PUBLIC LIBRARY</t>
  </si>
  <si>
    <t>Martin</t>
  </si>
  <si>
    <t>LOWELL PUBLIC LIBRARY</t>
  </si>
  <si>
    <t>MARION PUBLIC LIBRARY</t>
  </si>
  <si>
    <t>MATTHEWS PUBLIC LIBRARY</t>
  </si>
  <si>
    <t>MELTON PUBLIC LIBRARY</t>
  </si>
  <si>
    <t xml:space="preserve">Orange </t>
  </si>
  <si>
    <t>MICHIGAN CITY PUBLIC LIBRARY</t>
  </si>
  <si>
    <t>Laporte</t>
  </si>
  <si>
    <t>MIDDLEBURY COMMUNITY PUBLIC LIBRARY</t>
  </si>
  <si>
    <t>MIDDLETOWN FALL CREEK TOWNSHIP PUBLIC LIBRARY</t>
  </si>
  <si>
    <t>MILFORD PUBLIC LIBRARY</t>
  </si>
  <si>
    <t>MISHAWAKA-PENN-HARRIS PUBLIC LIBRARY</t>
  </si>
  <si>
    <t>St Joseph</t>
  </si>
  <si>
    <t>MITCHELL COMMUNITY PUBLIC LIBRARY</t>
  </si>
  <si>
    <t>MONON TOWN &amp; TOWNSHIP PUBLIC LIBRARY</t>
  </si>
  <si>
    <t>MONROE COUNTY PUBLIC LIBRARY</t>
  </si>
  <si>
    <t>Monroe</t>
  </si>
  <si>
    <t>MONTEREY-TIPPECANOE TOWNSHIP PUBLIC LIBRARY</t>
  </si>
  <si>
    <t>MONTEZUMA PUBLIC LIBRARY</t>
  </si>
  <si>
    <t>Parke</t>
  </si>
  <si>
    <t>MONTICELLO-UNION TOWNSHIP PUBLIC LIBRARY</t>
  </si>
  <si>
    <t>MONTPELIER-HARRISON TOWNSHIP PUBLIC LIBRARY</t>
  </si>
  <si>
    <t>MOORESVILLE PUBLIC LIBRARY</t>
  </si>
  <si>
    <t>Morgan</t>
  </si>
  <si>
    <t>MORGAN COUNTY PUBLIC LIBRARY</t>
  </si>
  <si>
    <t>MORRISSON REEVES LIBRARY</t>
  </si>
  <si>
    <t>MUNCIE-CENTER TOWNSHIP PUBLIC LIBRARY</t>
  </si>
  <si>
    <t>Delaware</t>
  </si>
  <si>
    <t>NAPPANEE PUBLIC LIBRARY</t>
  </si>
  <si>
    <t>NEW ALBANY-FLOYD COUNTY PUBLIC LIBRARY</t>
  </si>
  <si>
    <t>Floyd</t>
  </si>
  <si>
    <t>NEW CARLISLE &amp; OLIVE TOWNSHIP PUBLIC LIBRARY</t>
  </si>
  <si>
    <t>NEW CASTLE-HENRY COUNTY PUBLIC LIBRARY</t>
  </si>
  <si>
    <t>NEW HARMONY WORKINGMEN'S INSTITUTE</t>
  </si>
  <si>
    <t>NEWTON COUNTY PUBLIC LIBRARY</t>
  </si>
  <si>
    <t>NOBLE COUNTY PUBLIC LIBRARY</t>
  </si>
  <si>
    <t>NORTH JUDSON-WAYNE TOWNSHIP PUBLIC LIBRARY</t>
  </si>
  <si>
    <t>Starke</t>
  </si>
  <si>
    <t>NORTH MADISON COUNTY PUBLIC LIBRARY SYSTEM</t>
  </si>
  <si>
    <t>NORTH MANCHESTER PUBLIC LIBRARY</t>
  </si>
  <si>
    <t>Wabash</t>
  </si>
  <si>
    <t>NORTH WEBSTER COMMUNITY PUBLIC LIBRARY</t>
  </si>
  <si>
    <t>OAKLAND CITY-COLUMBIA TOWNSHIP PUBLIC LIBRARY</t>
  </si>
  <si>
    <t>ODON WINKELPLECK PUBLIC LIBRARY</t>
  </si>
  <si>
    <t>Daviess</t>
  </si>
  <si>
    <t>OHIO COUNTY PUBLIC LIBRARY</t>
  </si>
  <si>
    <t>Ohio</t>
  </si>
  <si>
    <t>ORLEANS TOWN &amp; TOWNSHIP PUBLIC LIBRARY</t>
  </si>
  <si>
    <t>Orange</t>
  </si>
  <si>
    <t>OSGOOD PUBLIC LIBRARY</t>
  </si>
  <si>
    <t>OTTERBEIN PUBLIC LIBRARY</t>
  </si>
  <si>
    <t>OWEN COUNTY PUBLIC LIBRARY</t>
  </si>
  <si>
    <t xml:space="preserve">Owen </t>
  </si>
  <si>
    <t>OWENSVILLE CARNEGIE PUBLIC LIBRARY</t>
  </si>
  <si>
    <t>OXFORD PUBLIC LIBRARY</t>
  </si>
  <si>
    <t>PAOLI PUBLIC LIBRARY</t>
  </si>
  <si>
    <t>PEABODY PUBLIC LIBRARY</t>
  </si>
  <si>
    <t>PENDLETON COMMUNITY PUBLIC LIBRARY</t>
  </si>
  <si>
    <t>PENN TOWNSHIP PUBLIC LIBRARY</t>
  </si>
  <si>
    <t>PERRY COUNTY PUBLIC LIBRARY</t>
  </si>
  <si>
    <t>Perry</t>
  </si>
  <si>
    <t>PERU PUBLIC LIBRARY</t>
  </si>
  <si>
    <t>PIERCETON &amp; WASHINGTON TOWNSHIP PUBLIC LIBRARY</t>
  </si>
  <si>
    <t>PIKE COUNTY PUBLIC LIBRARY</t>
  </si>
  <si>
    <t>Pike</t>
  </si>
  <si>
    <t>PLAINFIELD-GUILFORD TOWNSHIP PUBLIC LIBRARY</t>
  </si>
  <si>
    <t>PLYMOUTH PUBLIC LIBRARY</t>
  </si>
  <si>
    <t>PORTER COUNTY PUBLIC LIBRARY SYSTEM</t>
  </si>
  <si>
    <t>Porter</t>
  </si>
  <si>
    <t>POSEYVILLE CARNEGIE PUBLIC LIBRARY</t>
  </si>
  <si>
    <t>PRINCETON PUBLIC LIBRARY</t>
  </si>
  <si>
    <t>PULASKI COUNTY PUBLIC LIBRARY</t>
  </si>
  <si>
    <t>PUTNAM COUNTY PUBLIC LIBRARY</t>
  </si>
  <si>
    <t>Putnam</t>
  </si>
  <si>
    <t>REMINGTON-CARPENTER TOWNSHIP PUBLIC LIBRARY</t>
  </si>
  <si>
    <t>RIDGEVILLE PUBLIC LIBRARY</t>
  </si>
  <si>
    <t>ROACHDALE-FRANKLIN TOWNSHIP PUBLIC LIBRARY</t>
  </si>
  <si>
    <t>ROANN PAW-PAW TOWNSHIP PUBLIC LIBRARY</t>
  </si>
  <si>
    <t>ROANOKE PUBLIC LIBRARY</t>
  </si>
  <si>
    <t>ROYAL CENTER-BOONE TOWNSHIP PUBLIC LIBRARY</t>
  </si>
  <si>
    <t>RUSHVILLE PUBLIC LIBRARY</t>
  </si>
  <si>
    <t>SALEM-WASHINGTON TOWNSHIP PUBLIC LIBRARY</t>
  </si>
  <si>
    <t xml:space="preserve">Washington </t>
  </si>
  <si>
    <t>SCOTT COUNTY PUBLIC LIBRARY</t>
  </si>
  <si>
    <t xml:space="preserve">Scott </t>
  </si>
  <si>
    <t>SHELBY COUNTY PUBLIC LIBRARY</t>
  </si>
  <si>
    <t>Shelby</t>
  </si>
  <si>
    <t>SHERIDAN PUBLIC LIBRARY</t>
  </si>
  <si>
    <t>SHOALS PUBLIC LIBRARY</t>
  </si>
  <si>
    <t>SOUTH WHITLEY-CLEVELAND TOWNSHIP PUBLIC LIBRARY</t>
  </si>
  <si>
    <t xml:space="preserve">Whitley </t>
  </si>
  <si>
    <t>SPEEDWAY PUBLIC LIBRARY</t>
  </si>
  <si>
    <t>SPENCER COUNTY PUBLIC LIBRARY</t>
  </si>
  <si>
    <t>SPICELAND TOWN-TOWNSHIP PUBLIC LIBRARY</t>
  </si>
  <si>
    <t>ST JOSEPH COUNTY PUBLIC LIBRARY</t>
  </si>
  <si>
    <t>STARKE COUNTY PUBLIC LIBRARY SYSTEM</t>
  </si>
  <si>
    <t>SULLIVAN COUNTY PUBLIC LIBRARY</t>
  </si>
  <si>
    <t>Sullivan</t>
  </si>
  <si>
    <t>SWAYZEE PUBLIC LIBRARY</t>
  </si>
  <si>
    <t>SWITZERLAND COUNTY PUBLIC LIBRARY</t>
  </si>
  <si>
    <t>Switzerland</t>
  </si>
  <si>
    <t>SYRACUSE-TURKEY CREEK TOWNSHIP PUBLIC LIBRARY</t>
  </si>
  <si>
    <t>THORNTOWN PUBLIC LIBRARY</t>
  </si>
  <si>
    <t>TIPPECANOE COUNTY PUBLIC LIBRARY</t>
  </si>
  <si>
    <t>Tippecanoe</t>
  </si>
  <si>
    <t>TIPTON COUNTY PUBLIC LIBRARY</t>
  </si>
  <si>
    <t>Tipton</t>
  </si>
  <si>
    <t>TYSON LIBRARY ASSOCIATION, INC</t>
  </si>
  <si>
    <t>UNION CITY PUBLIC LIBRARY</t>
  </si>
  <si>
    <t>UNION COUNTY PUBLIC LIBRARY</t>
  </si>
  <si>
    <t>Union</t>
  </si>
  <si>
    <t>VAN BUREN PUBLIC LIBRARY</t>
  </si>
  <si>
    <t>VERMILLION COUNTY PUBLIC LIBRARY</t>
  </si>
  <si>
    <t>VIGO COUNTY PUBLIC LIBRARY</t>
  </si>
  <si>
    <t>Vigo</t>
  </si>
  <si>
    <t>WABASH CARNEGIE PUBLIC LIBRARY</t>
  </si>
  <si>
    <t>WAKARUSA-OLIVE &amp; HARRISON TOWNSHIP PUBLIC LIBRARY</t>
  </si>
  <si>
    <t>WALKERTON-LINCOLN TOWNSHIP PUBLIC LIBRARY</t>
  </si>
  <si>
    <t>WALTON &amp; TIPTON TOWNSHIP PUBLIC LIBRARY</t>
  </si>
  <si>
    <t>WANATAH PUBLIC LIBRARY</t>
  </si>
  <si>
    <t>WARREN PUBLIC LIBRARY</t>
  </si>
  <si>
    <t>WARSAW COMMUNITY PUBLIC LIBRARY</t>
  </si>
  <si>
    <t>WASHINGTON CARNEGIE PUBLIC LIBRARY</t>
  </si>
  <si>
    <t xml:space="preserve">Daviess </t>
  </si>
  <si>
    <t xml:space="preserve">WASHINGTON TOWNSHIP PUBLIC LIBRARY </t>
  </si>
  <si>
    <t>WATERLOO-GRANT TOWNSHIP PUBLIC LIBRARY</t>
  </si>
  <si>
    <t>WAVELAND-BROWN TOWNSHIP PUBLIC LIBRARY</t>
  </si>
  <si>
    <t>WELLS COUNTY PUBLIC LIBRARY</t>
  </si>
  <si>
    <t>Wells</t>
  </si>
  <si>
    <t>WEST LAFAYETTE PUBLIC LIBRARY</t>
  </si>
  <si>
    <t>WEST LEBANON-PIKE TOWNSHIP PUBLIC LIBRARY</t>
  </si>
  <si>
    <t>Warren</t>
  </si>
  <si>
    <t>WESTCHESTER PUBLIC LIBRARY</t>
  </si>
  <si>
    <t>WESTFIELD-WASHINGTON PUBLIC LIBRARY</t>
  </si>
  <si>
    <t>WESTVILLE-NEW DURHAM TOWNSHIP PUBLIC LIBRARY</t>
  </si>
  <si>
    <t>WHITING PUBLIC LIBRARY</t>
  </si>
  <si>
    <t>WILLARD LIBRARY OF EVANSVILLE</t>
  </si>
  <si>
    <t>WILLIAMSPORT-WASHINGTON TOWNSHIP PUBLIC LIBRARY</t>
  </si>
  <si>
    <t>WINCHESTER COMMUNITY PUBLIC LIBRARY</t>
  </si>
  <si>
    <t>WOLCOTT COMMUNITY PUBLIC LIBRARY</t>
  </si>
  <si>
    <t>WORTHINGTON JEFFERSON TOWNSHIP PUBLIC LIBRARY</t>
  </si>
  <si>
    <t>YORK TOWNSHIP PUBLIC LIBRARY</t>
  </si>
  <si>
    <t>YORKTOWN PUBLIC LIBRARY</t>
  </si>
  <si>
    <t>License Vehicle Excise Tax</t>
  </si>
  <si>
    <t>Commercial Vehicle Excise Tax (CVET)</t>
  </si>
  <si>
    <t>Financial Institutions Tax (FIT)</t>
  </si>
  <si>
    <t>LSTA Grants</t>
  </si>
  <si>
    <t>PLAC Reimbursement</t>
  </si>
  <si>
    <t>Source(s)</t>
  </si>
  <si>
    <t>Refunds</t>
  </si>
  <si>
    <t>In Lieu of Taxes</t>
  </si>
  <si>
    <t>2010 Population</t>
  </si>
  <si>
    <t>Indiana Total*</t>
  </si>
  <si>
    <t>Indiana Mean (average)*</t>
  </si>
  <si>
    <t>Indiana Median*</t>
  </si>
  <si>
    <t>Population</t>
  </si>
  <si>
    <t>40,000+</t>
  </si>
  <si>
    <t>Total*</t>
  </si>
  <si>
    <t>Mean (average)*</t>
  </si>
  <si>
    <t>N=33</t>
  </si>
  <si>
    <t>Median*</t>
  </si>
  <si>
    <t>10,000-39,999</t>
  </si>
  <si>
    <t>Total</t>
  </si>
  <si>
    <t>Mean (average)</t>
  </si>
  <si>
    <t>Median</t>
  </si>
  <si>
    <t>to 9,999</t>
  </si>
  <si>
    <t>N=125</t>
  </si>
  <si>
    <t>Refunds, reimbursements, other receipts</t>
  </si>
  <si>
    <t>reimbursements, refunds</t>
  </si>
  <si>
    <t>Miscellaneous Income Taxes or LIT (Local Income Tax)</t>
  </si>
  <si>
    <t>Cert Shares</t>
  </si>
  <si>
    <t>Copies</t>
  </si>
  <si>
    <t>Total Local Operating Fund Income (Total of 
D-F)</t>
  </si>
  <si>
    <t>N=78</t>
  </si>
  <si>
    <t>N=236</t>
  </si>
  <si>
    <t>Intergovernment wagering income</t>
  </si>
  <si>
    <t>Business Personal Property Excise (BPPE)</t>
  </si>
  <si>
    <t>Total Federal Operating Fund Income (Total of O+P)</t>
  </si>
  <si>
    <t>Other Federal Income</t>
  </si>
  <si>
    <t>Gift Receipts Income</t>
  </si>
  <si>
    <t>Private and Public Foundation Grants Income</t>
  </si>
  <si>
    <t>Other State Income</t>
  </si>
  <si>
    <t>Total Other Income (Total of S-X)</t>
  </si>
  <si>
    <t>Total Income (Total of G, N, R &amp; Z)</t>
  </si>
  <si>
    <t>INSURANCE REIMBURSEMENT</t>
  </si>
  <si>
    <t>Evergreen</t>
  </si>
  <si>
    <t>State Student Reimbursement</t>
  </si>
  <si>
    <t>COIT</t>
  </si>
  <si>
    <t>WIN Tax</t>
  </si>
  <si>
    <t>refunds, vending machine, sale of equipment</t>
  </si>
  <si>
    <t>Interest on checking, refund</t>
  </si>
  <si>
    <t>Interest on checking account, donations, refunds, copiers, rents.</t>
  </si>
  <si>
    <t>NEWBURGH CHANDLER PUBLIC LIBRARY</t>
  </si>
  <si>
    <t>PARKE COUNTY PUBLIC LIBRARY</t>
  </si>
  <si>
    <t>Total State Operating Fund Income (Total of 
H-L)</t>
  </si>
  <si>
    <t>Total Other Operating Fund Income (Total of 
S-X)</t>
  </si>
  <si>
    <t>Total Operating Fund Income (Total of G, N, R &amp; Z)</t>
  </si>
  <si>
    <t>LOCAL GOVERNMENT REVENUE</t>
  </si>
  <si>
    <t>Total Local Government Revenue (Total of D-F)</t>
  </si>
  <si>
    <t>STATE GOVERNMENT REVENUE</t>
  </si>
  <si>
    <t>Total State Revenue (Total of H-L)</t>
  </si>
  <si>
    <t>Payment in lieu of taxes</t>
  </si>
  <si>
    <t>LDIT Freeze</t>
  </si>
  <si>
    <t>Casino riverboat</t>
  </si>
  <si>
    <t>FEDERAL GOVERNMENT REVENUE</t>
  </si>
  <si>
    <t>Other Federal Revenue</t>
  </si>
  <si>
    <t>Total Federal Revene (Total of O+P)</t>
  </si>
  <si>
    <t>erate reimbursement</t>
  </si>
  <si>
    <t>OTHER REVENUE</t>
  </si>
  <si>
    <t>Gift Receipts</t>
  </si>
  <si>
    <t>Private and Public Foundation Grants</t>
  </si>
  <si>
    <t>Miscellaneous Revenue</t>
  </si>
  <si>
    <t>Checking account interest and Refunds and Reimbursements</t>
  </si>
  <si>
    <t>Reimbursement from Town of Mentone for Senior Center.</t>
  </si>
  <si>
    <t>Refunds/Reimbursements</t>
  </si>
  <si>
    <t>refunds</t>
  </si>
  <si>
    <t>Refunds, Insurance Claims, Outstanding Checks, Distribution Reimbursements, Lease-Rental, Vending, and Reimbursements</t>
  </si>
  <si>
    <t>Greenfield Bank Sweep Account</t>
  </si>
  <si>
    <t>Reimbursements</t>
  </si>
  <si>
    <t>Refunds, Miscellaneous</t>
  </si>
  <si>
    <t>Sales, Refunds, Copy Machine, Other</t>
  </si>
  <si>
    <t>copies, fax, SREC Trade</t>
  </si>
  <si>
    <t>Checking acct interest</t>
  </si>
  <si>
    <t>PLAC</t>
  </si>
  <si>
    <t>Reimbursements, meeting room fees, miscellaneous revenue and sales</t>
  </si>
  <si>
    <t>Faxes, Copies, Misc.</t>
  </si>
  <si>
    <t>Star Financial Bank Checking Account Interest</t>
  </si>
  <si>
    <t>copy machine, faxes, laminations, refunds</t>
  </si>
  <si>
    <t>Room/Equipment Rental, Refunds, Other</t>
  </si>
  <si>
    <t>Rent, Copier, Fax, Lamination, and Misc. Revenues</t>
  </si>
  <si>
    <t>checking interest, computer print</t>
  </si>
  <si>
    <t>Copies, Fax, Sales, Misc.</t>
  </si>
  <si>
    <t>*Does not include population of Willard Library of  Evansville</t>
  </si>
  <si>
    <t>2020 Indiana Public Library Statistics
Library Operating Revenue</t>
  </si>
  <si>
    <t>EARN Indiana (work-study)</t>
  </si>
  <si>
    <t>State grant - COVID19 Cares Act</t>
  </si>
  <si>
    <t>CARES Grant from State Library</t>
  </si>
  <si>
    <t>DIVERSITY BOOK GRANT</t>
  </si>
  <si>
    <t>NA</t>
  </si>
  <si>
    <t>Banyon Data Systems December Revenue Report</t>
  </si>
  <si>
    <t>Insurance Reimbursement</t>
  </si>
  <si>
    <t>certified shares,rate distribution</t>
  </si>
  <si>
    <t>AVC RECEIPT SUMMARIES</t>
  </si>
  <si>
    <t>Detailed Receipts 2020</t>
  </si>
  <si>
    <t>National Parks distribution (398) &amp; ISL Grant for Cares Act Supplies (1,400)</t>
  </si>
  <si>
    <t>Not applicable</t>
  </si>
  <si>
    <t>Indiana Humanities Grant</t>
  </si>
  <si>
    <t>0,0</t>
  </si>
  <si>
    <t>PTR</t>
  </si>
  <si>
    <t>na</t>
  </si>
  <si>
    <t>EARN IN</t>
  </si>
  <si>
    <t>Earn Indiana</t>
  </si>
  <si>
    <t>State of Indiana E-Rate</t>
  </si>
  <si>
    <t>none</t>
  </si>
  <si>
    <t>Sales Tax, Business Personal Property Exeception Tax</t>
  </si>
  <si>
    <t>None</t>
  </si>
  <si>
    <t>State Technology Grant, EARN Income</t>
  </si>
  <si>
    <t>Indiana Arts Commission</t>
  </si>
  <si>
    <t>,</t>
  </si>
  <si>
    <t>Business Personal Property Exemption</t>
  </si>
  <si>
    <t>MLWF - Wind Farm-Econ.Dev.</t>
  </si>
  <si>
    <t>CARES Act grants through Indiana Finance Authority &amp; Adams County, and through Indiana State Library</t>
  </si>
  <si>
    <t>reimbursements, rental of property</t>
  </si>
  <si>
    <t>Evergreen 3rd Quarter Reimbursement for fines, Insurance refund for Covid-19</t>
  </si>
  <si>
    <t>Other service charges and refunds.</t>
  </si>
  <si>
    <t>Reimbursements, Meeting Room Fees, Farm Rent, PLAC</t>
  </si>
  <si>
    <t>Parking Revenue, Rentals/Leases, Research Services, Lost/Damaged Material Fees, Insurance Claim Payments, Sale of Fixed Assets, Bad Debt Collection Fees, and Other Misc. Revenue</t>
  </si>
  <si>
    <t>Selective Insurance overpayment due to being overbilled: $9.20, Better Homes and Garden magazine refund of $18.73, overpayment for DWD $181.75 and Insurance claim paid for electrical outage damage, $1173.27.</t>
  </si>
  <si>
    <t>COVID</t>
  </si>
  <si>
    <t>Refunds; vending sales</t>
  </si>
  <si>
    <t>Humanities Grant; COVID Grant</t>
  </si>
  <si>
    <t>Vendor refund, Checking account interest, voided checks</t>
  </si>
  <si>
    <t>Copies, Faxes, Non-Resident fee, Miscellaneous Income</t>
  </si>
  <si>
    <t>Rebates &amp; Refunds</t>
  </si>
  <si>
    <t>CARESACT GRANT</t>
  </si>
  <si>
    <t>copies, fax, misc., research, postage, paid cards</t>
  </si>
  <si>
    <t>Under misc. revenue a personal check for $1,500 from Deborah S. Kean, Director after she realized that she had been paid in duplicate as an addition to salary plus lump sum bonus. Also, other reimbursements, refunds, donations, and interest</t>
  </si>
  <si>
    <t>CARES ACT</t>
  </si>
  <si>
    <t>copies, faxes, use of Annex,</t>
  </si>
  <si>
    <t>checking account interest, jury duty payroll reimbursement, ink cartridge recycling, health insurance premium rebate</t>
  </si>
  <si>
    <t>Institute of Museum and Library Services</t>
  </si>
  <si>
    <t>American Library Association, Public Library Association Grant</t>
  </si>
  <si>
    <t>COPY RECEIPTS</t>
  </si>
  <si>
    <t>Rent</t>
  </si>
  <si>
    <t>Refunds and Reimbursements</t>
  </si>
  <si>
    <t>Indiana Humanities Grant and CARES Grant from ISL and County</t>
  </si>
  <si>
    <t>Fax, Copies, supplies, partnerships, refunds, other revenue, escrow closure</t>
  </si>
  <si>
    <t>Copier usage, book sale, $19.97 in refunds, and $10,849.94 in Insurance reimbursement</t>
  </si>
  <si>
    <t>CARES Act</t>
  </si>
  <si>
    <t>Room rental, FAX svcs, Reissue of library cards, laminating</t>
  </si>
  <si>
    <t>Question 04-021....    Interfund transfers:  $303.37    /    Refunds:  $14.272.87     /    Other:  $30.00</t>
  </si>
  <si>
    <t>Earnings on deposits, refunds/reimbursements</t>
  </si>
  <si>
    <t>Refunds, rebates, misc.</t>
  </si>
  <si>
    <t>copies, faxing, found money, gifts of change, refunds, printer rebate</t>
  </si>
  <si>
    <t>NSF collection</t>
  </si>
  <si>
    <t>book sale, community room use, non-serve patron</t>
  </si>
  <si>
    <t>Faxing, notary services, copying, genealogy inquiries</t>
  </si>
  <si>
    <t>Rebate from putting in LED lights.</t>
  </si>
  <si>
    <t>BPPE - $6.00, Non-Resident Fees, $165.00, Magazine Sales - $3.00, M. Co. LIT one time dist. - $810.00, Refunds - $756.02</t>
  </si>
  <si>
    <t>Insurance reimbursement/refund/miscellaneous</t>
  </si>
  <si>
    <t>e-rate and CARES Act funds</t>
  </si>
  <si>
    <t>Refunds of overpayments and cancelled services, refinance mortgage credit</t>
  </si>
  <si>
    <t>ISL minigrant (via ILMS) Indiana Humanities Cares grant (via National Endowment for the Humanities)</t>
  </si>
  <si>
    <t>Miscellaneous, refunds, rebates, reimbursement, meeting room fees</t>
  </si>
  <si>
    <t>reimbursements; document and copy fees</t>
  </si>
  <si>
    <t>Reimbursements, refunds, staff orders, Evergreen</t>
  </si>
  <si>
    <t>Refunds &amp; reimbursements</t>
  </si>
  <si>
    <t>Indiana Humanities Racial Equity Grant</t>
  </si>
  <si>
    <t>BILLBOARD RENTAL, INSURANCE REIMBURSEMENT, RETIREE HEALTH INSURANCE COBRA</t>
  </si>
  <si>
    <t>refunds, reimbursements, local assistance</t>
  </si>
  <si>
    <t>Sale of other property, fund raising, reimbursements and refunds</t>
  </si>
  <si>
    <t>eRate reimbursement</t>
  </si>
  <si>
    <t>faxes, copies, lamination, Non-Resident fees; Helping Hands donation; Fairmount Friends Church donation; Sorority donation; sale of old library building; microfilm equipment donations</t>
  </si>
  <si>
    <t>Checking Account Interest</t>
  </si>
  <si>
    <t>Mini Cares Act</t>
  </si>
  <si>
    <t>One State/One Story Grant from Indiana Humanities</t>
  </si>
  <si>
    <t>William Parks Fund, Reading Programs Fund, Interest, TAF art grant, Indiana Humanities Racial Equity Grant</t>
  </si>
  <si>
    <t>Interest on checking and savings accounts, TrustINdiana account, refund</t>
  </si>
  <si>
    <t>Patron</t>
  </si>
  <si>
    <t>CARES Act Grants</t>
  </si>
  <si>
    <t>Records Storage, Reimbursements, Refunds and Room Rent</t>
  </si>
  <si>
    <t>04-020  Franklin County Community Foundation</t>
  </si>
  <si>
    <t>Rentals, miscellaneous, taxable income, sale of captial assets, refunds</t>
  </si>
  <si>
    <t>Gary Housing Authority PILOT</t>
  </si>
  <si>
    <t>Lost Materials</t>
  </si>
  <si>
    <t>CARES Act grant through ISL</t>
  </si>
  <si>
    <t>CHECKING ACCOUNT INTEREST, MONEY MARKET ACCOUNT INTEREST, FRIENDS, COFFEE SALES, VENDING MACHINE</t>
  </si>
  <si>
    <t>Copier and Fax; Book sale; Other; Divided from sale of Banking Institution</t>
  </si>
  <si>
    <t>Special LIT Distribution, Refunds, Chamber Rent</t>
  </si>
  <si>
    <t>Refunds, checking account interest, cancellation of outstanding check.</t>
  </si>
  <si>
    <t>Farming library land, staff reimbursements, vendor refunds, credits &amp; rebates, Cobra reimbursements</t>
  </si>
  <si>
    <t>Bank interest, Other receipts, Refunds, Interfund transfer</t>
  </si>
  <si>
    <t>CAGIT $563; CAGIT Property Tax Replacement Credit $142; Federal, State, and Local Reimbursement for Services $860</t>
  </si>
  <si>
    <t>Operating- $6,523.86    LIRF- $2,054.29</t>
  </si>
  <si>
    <t>Insurance Reimbursement, Insurance Audit</t>
  </si>
  <si>
    <t>Federal Agency:  Institute of Museum and Library Services Pass Through Agency:    Indiana State Library CFDA Number: 45.310 Award Name: LSTA CARES Act State Grants Award Number: LS-246532-OLS-20</t>
  </si>
  <si>
    <t>checking interest, PLAC Receipts, and misc rev</t>
  </si>
  <si>
    <t>E-Rate, CARES grant</t>
  </si>
  <si>
    <t>Interest on Cash = $3,236 / Reimbursement for Services = $39,543.25 / Refunds &amp; Misc. Reimbursements = 1,575,097.70 / Parking Revenue = $128,305.55 / Facility Equipment Rental Income = $48,962.88 / Catering/Cafe Commission = $25,706.88 / Sale of Surplus P</t>
  </si>
  <si>
    <t>copy machine fees &amp; fax machine fees</t>
  </si>
  <si>
    <t>Indiana Humanities - Advancing Racial Equity Grant</t>
  </si>
  <si>
    <t>library Sales $41; meeting room rentals $696; refunds $35; Health Insurance COVID - 19 Relief Credit $1,600</t>
  </si>
  <si>
    <t>CFDA 45.310 $1,400 CFDA 21.019 $19,904</t>
  </si>
  <si>
    <t>Regional Opportunities Initiative Grant, Refunds, Reclassifications</t>
  </si>
  <si>
    <t>IMLS CARES grant, USAC CAT 2 grant</t>
  </si>
  <si>
    <t>Interest on Checking; Insurance Premium Refunds</t>
  </si>
  <si>
    <t>NEH Grant</t>
  </si>
  <si>
    <t>Sales of CDs, Earbuds, Flash Drives, and Library Bags, Printer Fees, Copier &amp; Fax Commissions, Recycling and Reimbursements.</t>
  </si>
  <si>
    <t>Interest $8,752; Credit card rewards program $5,000; Prior year expense reimbursements $1,601; Room Rental $654; Misc $85</t>
  </si>
  <si>
    <t>Refunds from Bargain Books and Amazon</t>
  </si>
  <si>
    <t>Fund Raisers and Donations</t>
  </si>
  <si>
    <t>Interest 4856.77  Refunds from Noble County Lawn 103.48, Ricoh 565.51  Basic 110.92  Dekko 402.21 ILF 1400.00</t>
  </si>
  <si>
    <t>Interest on two bank accounts.</t>
  </si>
  <si>
    <t>Cares grant from the town of Kewanna</t>
  </si>
  <si>
    <t>book sales on amazon</t>
  </si>
  <si>
    <t>Meeting Rooms, Auction, Replacement Cards, Non-resident Cards, discounts, fees, 
vendor refunds, reimbursements, transfers, Sales Tax</t>
  </si>
  <si>
    <t>Refunds &amp; Reimbursements</t>
  </si>
  <si>
    <t>MC shared WIN tax, outstanding checks clearing, cell phone buy back, refunds (Square, unemployment, Adobe, service fees, BMV, US Treasury, PLA conference)</t>
  </si>
  <si>
    <t>operating fund interest</t>
  </si>
  <si>
    <t>Refunds, Reimbursements, Fund Transfers, Temporary Loan Repayed fro Another Fund</t>
  </si>
  <si>
    <t>memberships; reimbursements &amp; voided checks &amp; refunds;</t>
  </si>
  <si>
    <t>$2,209.96 is a refund for overpayment of Federal Employer's Share of income tax.  $1.28 is an overpayment from the County Auditor that had to be paid back.</t>
  </si>
  <si>
    <t>Duke Energy Rebate for $2351.14 and Frontier credited the statement $65.55</t>
  </si>
  <si>
    <t>Shelby Rental, Reimbursements, Insurance Credits, Research Fees, Sales of retired assets (scrap metal)</t>
  </si>
  <si>
    <t>Meeting Room fees; non-resident card fees; computer center fees; photocopier fees; microcopier fees, indiana history &amp; genealogy fees for copies; reimbursement from a Gift Fund for payments of Children's salaries &amp; benefits.</t>
  </si>
  <si>
    <t>Town of Middlebury, HEA,TREASURERY</t>
  </si>
  <si>
    <t>RETURN/REIMBURSEMENT</t>
  </si>
  <si>
    <t>checking interest, rent, misc and refunds.</t>
  </si>
  <si>
    <t>Meeting Room Rentals, Refunds/Reimbursements, Stale Dated Checks, Items sold, Bank Account Interest</t>
  </si>
  <si>
    <t>Interest, refunds, local government CARES Act grant</t>
  </si>
  <si>
    <t>$0.01 other services/charges-Amazon/Synchrony Bank account setup, $64.44 checking interest, $192.77 fax/notary/laminating, $564.36 copies</t>
  </si>
  <si>
    <t>copiers, meeting rooms</t>
  </si>
  <si>
    <t>CHECKING ACCOUNT INTEREST - $650 AND REFUND -$50</t>
  </si>
  <si>
    <t>Program room rentals and voided checks</t>
  </si>
  <si>
    <t>$29 from Citizens State Bank for interest.  $2102 from Debt Service fund.  Debt was paid in full.</t>
  </si>
  <si>
    <t>3 donations: $500 from Plaque; $150 Ackers; $250.00 Overtons</t>
  </si>
  <si>
    <t>Rent, refunds, reimbursements</t>
  </si>
  <si>
    <t>CARES grant</t>
  </si>
  <si>
    <t>AV disc cleaning, interest, copier, LIRF</t>
  </si>
  <si>
    <t>E-Rate, CACFP, 21st CCLC, COVID Cares Grants</t>
  </si>
  <si>
    <t>Building sale, copies, reimbursements, parking, DVD sales, indirect costs.</t>
  </si>
  <si>
    <t>Checking Acct Interest-$22.30, Reimbursements-$646.66, &amp; Programs-$601.05</t>
  </si>
  <si>
    <t>Cost Recovery: Library bags, earbuds, flash drives, accounts sent to collection fees, coffee/cafe, makerspace, bank account interest.</t>
  </si>
  <si>
    <t>Cares Grant, IN Humanities Grant</t>
  </si>
  <si>
    <t>room rental, auction, miscellaneous</t>
  </si>
  <si>
    <t>Misc Rev, Rental Deposit and Space, Reibursements, Checks-cancelled</t>
  </si>
  <si>
    <t>PPP Loan</t>
  </si>
  <si>
    <t>Transfer from Cash Reserve, Various Refunds</t>
  </si>
  <si>
    <t>Insurance refunds, room rental income</t>
  </si>
  <si>
    <t>CARE Act Fund</t>
  </si>
  <si>
    <t>Refund, Deposits</t>
  </si>
  <si>
    <t>Refund of payroll tax per FCCRA, Refund of Workers Comp Premium</t>
  </si>
  <si>
    <t>Corona Virus Relief Fund-Department of Treasurer</t>
  </si>
  <si>
    <t>Refunds from IRS and misc. vendors.</t>
  </si>
  <si>
    <t>Refund from Insurance, Refund from NIPSCO, cancelled checks, refund from state for sales tax pd. (NIPSCO)</t>
  </si>
  <si>
    <t>ISL CARES mini-grant and County CARES money from IFA</t>
  </si>
  <si>
    <t>Refunds and book sale.</t>
  </si>
  <si>
    <t>Refunds for over payments.</t>
  </si>
  <si>
    <t>meeting room, refunds</t>
  </si>
  <si>
    <t>Refunds and Reimbursement, book sales, Late fees collected by other libraries</t>
  </si>
  <si>
    <t>LSTA Grants, CARES Act Grant</t>
  </si>
  <si>
    <t>LSTA CARES Act State Grant</t>
  </si>
  <si>
    <t>Copy Machines, Refunds,Returned Checks, Book and Property sale</t>
  </si>
  <si>
    <t>Insurance Refund</t>
  </si>
  <si>
    <t>IFA, IN Humanities</t>
  </si>
  <si>
    <t>Checking account interest, United Way, Pike County Community Foundation, Indiana Humanities, PLA, ALA, Donations, Mine Fees</t>
  </si>
  <si>
    <t>Vending, credit balance reimb</t>
  </si>
  <si>
    <t>CARES Grants</t>
  </si>
  <si>
    <t>Refunds and reimbursements</t>
  </si>
  <si>
    <t>1,317.28 Reimbursements, 3.66 Postage, 16.50 Used book sale. Children's room 443.80,Automation 50.00; Genealogy 717.22;Gift 27.00, Genealogy gift 1,122.70</t>
  </si>
  <si>
    <t>Room rental</t>
  </si>
  <si>
    <t>Community Room Rental $796 and Refunds 1817.59. (part of the refund was $633, two clames and checks were written for payment of a bill to pc specitlties out of professional services account and credited to refunds instead of back into the professional ser</t>
  </si>
  <si>
    <t>Refund on tax overpayment</t>
  </si>
  <si>
    <t>Rental of Property</t>
  </si>
  <si>
    <t>102.74 Lost/damaged from other libraries; $30 refund of stop payment fee on director's lost payroll check; $13.98 voided check; $12 insurance reimbursement</t>
  </si>
  <si>
    <t>Book sale, cafe, book payments, misc. payments, lost and damaged</t>
  </si>
  <si>
    <t>IMLS - State Library</t>
  </si>
  <si>
    <t>Bank Interest, Refunds, BPPE</t>
  </si>
  <si>
    <t>Retainage money from building project</t>
  </si>
  <si>
    <t>copies, donations, sale of assets, non-resident and lost cards, checking interest.</t>
  </si>
  <si>
    <t>Reimbursed income, checking account interest</t>
  </si>
  <si>
    <t>Postage fees,card replacements, damaged materials, donations</t>
  </si>
  <si>
    <t>CARES Act, USAC - ERATE</t>
  </si>
  <si>
    <t>FOL &amp; TMV Utility Reimbursements, Conference Reimbursements, Claremont Colleges (Drucker Expenses), Amazon Smile, Employee Health Insurance Contributions, Coffee Vending Income, Interest on Checking, Rental income from properties.</t>
  </si>
  <si>
    <t>USAC (E-rate) reimbursement &amp; CARES Act mini-grant</t>
  </si>
  <si>
    <t>Merchandise sales, refunds/rebates, reimbursements</t>
  </si>
  <si>
    <t>$55.65 for books sold to Better World Books plus $10 from Bank Error</t>
  </si>
  <si>
    <t>book sale, REMC rebate, photocopies, fax</t>
  </si>
  <si>
    <t>Copies, Fax</t>
  </si>
  <si>
    <t>Refund from overpayment of Workers Compensation insurance</t>
  </si>
  <si>
    <t>Federal E-Rate Refund</t>
  </si>
  <si>
    <t>National Endowment for the Humanities</t>
  </si>
  <si>
    <t>Operating interest: 5796.78  Refunds: 405.28   Other receipts: 455.19   Summer Reading Donations: 4235.75   Program Fund Donation:  31.20</t>
  </si>
  <si>
    <t>COVID CARE Act mini grant</t>
  </si>
  <si>
    <t>SWCD rent, checking account interest, insurance refund, PLAC card</t>
  </si>
  <si>
    <t>E-Rate Category 2 Reimbursement, NEA Big Read Grant, and National Endowment for Humanities</t>
  </si>
  <si>
    <t>Checking interest, refunds, transfer in from levy excess fund, petty cash receipt, flash drives, earbuds, tote bags, scrap, and surplus property.</t>
  </si>
  <si>
    <t>photocopies, notary</t>
  </si>
  <si>
    <t>Levy Excess = $2579; Photocopies = $1104</t>
  </si>
  <si>
    <t>PLAC, Evergreen Indiana, Insurance refund, ENA</t>
  </si>
  <si>
    <t>Bank interest, Riverboat disbursement, Supplemental Tax Distribution</t>
  </si>
  <si>
    <t>Checking interest $649; Interfund Transfer $61</t>
  </si>
  <si>
    <t>CARES</t>
  </si>
  <si>
    <t>CD investment 3728</t>
  </si>
  <si>
    <t>Refunds, Levy Excess Transfer</t>
  </si>
  <si>
    <t>PROCTORING SERVICES, VENDING SALES, PARKING GARAGE PROCEEDS, IMPRINTED LIBRARY BAGS, A FALL BOOK SALE, AND MISCELLANEOUS.</t>
  </si>
  <si>
    <t>bank acct. interest, books sold, overages, reimbursements</t>
  </si>
  <si>
    <t>Refunds over/short</t>
  </si>
  <si>
    <t>Lost material paid for, new library cards, copier, refunds.</t>
  </si>
  <si>
    <t>LSTA CARES, Indiana Humanities</t>
  </si>
  <si>
    <t>Interest on cash accounts and sale of investments</t>
  </si>
  <si>
    <t>Book Sale, Non-Resident Fee, Book Reimbursements, Material Damages, Repairs</t>
  </si>
  <si>
    <t>book sale, checking account interest, summer reading program donations</t>
  </si>
  <si>
    <t>Indiana Humanities Council and the NEH</t>
  </si>
  <si>
    <t>Photocopy fees, Non-Resident fees, Book sales, Refund/Reimbursement, and Miscellaneous</t>
  </si>
  <si>
    <t>Copy Machines, Fax Machines, Non-Resident Fee, Bag Sales, Miscellaneous Revenue, Parking Lot, Lease Revenue, Other Revenue, Ear bud sales, Copy Machines-Lapel, Inter-Library Loans</t>
  </si>
  <si>
    <t>Broadband Connectivity Grant</t>
  </si>
  <si>
    <t>2020 Indiana Public Library Statistics
Summary of Library Operating Revenue</t>
  </si>
  <si>
    <t xml:space="preserve">2020 Property Tax or CEDIT Operating Fund Income From Library Tax Rate </t>
  </si>
  <si>
    <t xml:space="preserve">2020 Property Tax or CEDIT Income From Library Tax Rate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</si>
</sst>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
    <numFmt numFmtId="166" formatCode="_(&quot;$&quot;* #,##0_);_(&quot;$&quot;* \(#,##0\);_(&quot;$&quot;* &quot;-&quot;??_);_(@_)"/>
    <numFmt numFmtId="167" formatCode="&quot;$&quot;#,##0.00"/>
    <numFmt numFmtId="168" formatCode="[$-409]dddd\,\ mmmm\ dd\,\ yyyy"/>
    <numFmt numFmtId="169" formatCode="[$-409]h:mm:ss\ AM/PM"/>
    <numFmt numFmtId="170" formatCode="_(* #,##0.0_);_(* \(#,##0.0\);_(* &quot;-&quot;??_);_(@_)"/>
    <numFmt numFmtId="171" formatCode="_(* #,##0_);_(* \(#,##0\);_(* &quot;-&quot;??_);_(@_)"/>
    <numFmt numFmtId="172" formatCode="&quot;$&quot;#,##0.0"/>
    <numFmt numFmtId="173" formatCode="[$$-409]#,##0"/>
    <numFmt numFmtId="174" formatCode="[$$-4809]#,##0"/>
  </numFmts>
  <fonts count="46">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Calibri"/>
      <family val="2"/>
    </font>
    <font>
      <sz val="10"/>
      <name val="Calibri"/>
      <family val="2"/>
    </font>
    <font>
      <sz val="10"/>
      <color indexed="8"/>
      <name val="Calibri"/>
      <family val="2"/>
    </font>
    <font>
      <sz val="10"/>
      <color indexed="10"/>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style="medium"/>
    </border>
    <border>
      <left/>
      <right style="thin"/>
      <top style="thin"/>
      <bottom style="thin"/>
    </border>
    <border>
      <left/>
      <right style="thin"/>
      <top>
        <color indexed="63"/>
      </top>
      <bottom style="thin"/>
    </border>
    <border>
      <left/>
      <right style="thin"/>
      <top style="thin"/>
      <bottom style="medium"/>
    </border>
    <border>
      <left style="thin"/>
      <right/>
      <top style="thin"/>
      <bottom style="mediu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44" fontId="2"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3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8" fillId="0" borderId="0">
      <alignment/>
      <protection/>
    </xf>
    <xf numFmtId="0" fontId="2" fillId="0" borderId="0">
      <alignment/>
      <protection/>
    </xf>
    <xf numFmtId="0" fontId="39"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9">
    <xf numFmtId="0" fontId="0" fillId="0" borderId="0" xfId="0" applyFont="1" applyAlignment="1">
      <alignment/>
    </xf>
    <xf numFmtId="0" fontId="21" fillId="0" borderId="0" xfId="58" applyFont="1" applyFill="1" applyBorder="1" applyAlignment="1">
      <alignment horizontal="center" wrapText="1"/>
      <protection/>
    </xf>
    <xf numFmtId="0" fontId="21" fillId="0" borderId="0" xfId="63" applyFont="1" applyFill="1" applyBorder="1" applyAlignment="1">
      <alignment horizontal="center" wrapText="1"/>
      <protection/>
    </xf>
    <xf numFmtId="0" fontId="22" fillId="0" borderId="0" xfId="63" applyFont="1" applyFill="1">
      <alignment/>
      <protection/>
    </xf>
    <xf numFmtId="0" fontId="22" fillId="0" borderId="0" xfId="63" applyFont="1" applyFill="1" applyBorder="1">
      <alignment/>
      <protection/>
    </xf>
    <xf numFmtId="0" fontId="22" fillId="0" borderId="0" xfId="63" applyFont="1" applyFill="1" applyBorder="1" applyAlignment="1">
      <alignment horizontal="right"/>
      <protection/>
    </xf>
    <xf numFmtId="3" fontId="22" fillId="0" borderId="0" xfId="63" applyNumberFormat="1" applyFont="1" applyFill="1">
      <alignment/>
      <protection/>
    </xf>
    <xf numFmtId="0" fontId="22" fillId="0" borderId="10" xfId="63" applyFont="1" applyFill="1" applyBorder="1" applyAlignment="1">
      <alignment horizontal="right"/>
      <protection/>
    </xf>
    <xf numFmtId="3" fontId="22" fillId="0" borderId="10" xfId="63" applyNumberFormat="1" applyFont="1" applyFill="1" applyBorder="1">
      <alignment/>
      <protection/>
    </xf>
    <xf numFmtId="3" fontId="22" fillId="0" borderId="0" xfId="63" applyNumberFormat="1" applyFont="1" applyFill="1" applyBorder="1">
      <alignment/>
      <protection/>
    </xf>
    <xf numFmtId="0" fontId="22" fillId="0" borderId="10" xfId="63" applyFont="1" applyFill="1" applyBorder="1">
      <alignment/>
      <protection/>
    </xf>
    <xf numFmtId="3" fontId="44" fillId="0" borderId="0" xfId="63" applyNumberFormat="1" applyFont="1" applyFill="1">
      <alignment/>
      <protection/>
    </xf>
    <xf numFmtId="3" fontId="44" fillId="0" borderId="10" xfId="63" applyNumberFormat="1" applyFont="1" applyFill="1" applyBorder="1">
      <alignment/>
      <protection/>
    </xf>
    <xf numFmtId="0" fontId="44" fillId="0" borderId="0" xfId="0" applyFont="1" applyFill="1" applyAlignment="1">
      <alignment/>
    </xf>
    <xf numFmtId="166" fontId="44" fillId="0" borderId="0" xfId="44" applyNumberFormat="1" applyFont="1" applyFill="1" applyAlignment="1">
      <alignment/>
    </xf>
    <xf numFmtId="0" fontId="44" fillId="0" borderId="0" xfId="63" applyFont="1" applyFill="1">
      <alignment/>
      <protection/>
    </xf>
    <xf numFmtId="0" fontId="44" fillId="0" borderId="10" xfId="0" applyFont="1" applyFill="1" applyBorder="1" applyAlignment="1">
      <alignment/>
    </xf>
    <xf numFmtId="0" fontId="24" fillId="0" borderId="0" xfId="63" applyFont="1" applyFill="1">
      <alignment/>
      <protection/>
    </xf>
    <xf numFmtId="166" fontId="44" fillId="0" borderId="10" xfId="44" applyNumberFormat="1" applyFont="1" applyFill="1" applyBorder="1" applyAlignment="1">
      <alignment/>
    </xf>
    <xf numFmtId="0" fontId="44" fillId="0" borderId="11" xfId="0" applyFont="1" applyFill="1" applyBorder="1" applyAlignment="1">
      <alignment/>
    </xf>
    <xf numFmtId="0" fontId="44" fillId="0" borderId="0" xfId="0" applyFont="1" applyFill="1" applyAlignment="1">
      <alignment/>
    </xf>
    <xf numFmtId="0" fontId="45" fillId="0" borderId="12" xfId="0" applyFont="1" applyFill="1" applyBorder="1" applyAlignment="1">
      <alignment wrapText="1"/>
    </xf>
    <xf numFmtId="0" fontId="44" fillId="0" borderId="12" xfId="0" applyFont="1" applyFill="1" applyBorder="1" applyAlignment="1">
      <alignment/>
    </xf>
    <xf numFmtId="166" fontId="21" fillId="0" borderId="0" xfId="44" applyNumberFormat="1" applyFont="1" applyFill="1" applyBorder="1" applyAlignment="1">
      <alignment horizontal="center" wrapText="1"/>
    </xf>
    <xf numFmtId="0" fontId="44" fillId="0" borderId="11" xfId="0" applyFont="1" applyFill="1" applyBorder="1" applyAlignment="1">
      <alignment wrapText="1"/>
    </xf>
    <xf numFmtId="3" fontId="44" fillId="0" borderId="11" xfId="0" applyNumberFormat="1" applyFont="1" applyFill="1" applyBorder="1" applyAlignment="1">
      <alignment wrapText="1"/>
    </xf>
    <xf numFmtId="164" fontId="44" fillId="0" borderId="11" xfId="0" applyNumberFormat="1" applyFont="1" applyBorder="1" applyAlignment="1">
      <alignment/>
    </xf>
    <xf numFmtId="0" fontId="44" fillId="0" borderId="11" xfId="0" applyFont="1" applyBorder="1" applyAlignment="1">
      <alignment/>
    </xf>
    <xf numFmtId="1" fontId="44" fillId="0" borderId="11" xfId="0" applyNumberFormat="1" applyFont="1" applyBorder="1" applyAlignment="1">
      <alignment/>
    </xf>
    <xf numFmtId="0" fontId="44" fillId="0" borderId="11" xfId="0" applyFont="1" applyBorder="1" applyAlignment="1">
      <alignment wrapText="1"/>
    </xf>
    <xf numFmtId="164" fontId="22" fillId="0" borderId="13" xfId="59" applyNumberFormat="1" applyFont="1" applyBorder="1">
      <alignment/>
      <protection/>
    </xf>
    <xf numFmtId="1" fontId="44" fillId="0" borderId="11" xfId="0" applyNumberFormat="1" applyFont="1" applyBorder="1" applyAlignment="1">
      <alignment wrapText="1"/>
    </xf>
    <xf numFmtId="164" fontId="22" fillId="0" borderId="13" xfId="59" applyNumberFormat="1" applyFont="1" applyBorder="1" applyAlignment="1">
      <alignment wrapText="1"/>
      <protection/>
    </xf>
    <xf numFmtId="164" fontId="44" fillId="0" borderId="11" xfId="0" applyNumberFormat="1" applyFont="1" applyBorder="1" applyAlignment="1">
      <alignment wrapText="1"/>
    </xf>
    <xf numFmtId="165" fontId="22" fillId="0" borderId="13" xfId="59" applyNumberFormat="1" applyFont="1" applyBorder="1">
      <alignment/>
      <protection/>
    </xf>
    <xf numFmtId="164" fontId="44" fillId="0" borderId="13" xfId="0" applyNumberFormat="1" applyFont="1" applyBorder="1" applyAlignment="1">
      <alignment/>
    </xf>
    <xf numFmtId="164" fontId="44" fillId="0" borderId="13" xfId="0" applyNumberFormat="1" applyFont="1" applyBorder="1" applyAlignment="1">
      <alignment wrapText="1"/>
    </xf>
    <xf numFmtId="1" fontId="44" fillId="0" borderId="13" xfId="0" applyNumberFormat="1" applyFont="1" applyBorder="1" applyAlignment="1">
      <alignment/>
    </xf>
    <xf numFmtId="165" fontId="44" fillId="0" borderId="13" xfId="0" applyNumberFormat="1" applyFont="1" applyBorder="1" applyAlignment="1">
      <alignment/>
    </xf>
    <xf numFmtId="0" fontId="44" fillId="0" borderId="13" xfId="0" applyFont="1" applyFill="1" applyBorder="1" applyAlignment="1">
      <alignment wrapText="1"/>
    </xf>
    <xf numFmtId="1" fontId="44" fillId="0" borderId="13" xfId="0" applyNumberFormat="1" applyFont="1" applyFill="1" applyBorder="1" applyAlignment="1">
      <alignment wrapText="1"/>
    </xf>
    <xf numFmtId="1" fontId="44" fillId="0" borderId="13" xfId="0" applyNumberFormat="1" applyFont="1" applyFill="1" applyBorder="1" applyAlignment="1">
      <alignment/>
    </xf>
    <xf numFmtId="0" fontId="44" fillId="0" borderId="10" xfId="0" applyFont="1" applyFill="1" applyBorder="1" applyAlignment="1">
      <alignment wrapText="1"/>
    </xf>
    <xf numFmtId="3" fontId="44" fillId="0" borderId="10" xfId="0" applyNumberFormat="1" applyFont="1" applyFill="1" applyBorder="1" applyAlignment="1">
      <alignment wrapText="1"/>
    </xf>
    <xf numFmtId="164" fontId="44" fillId="0" borderId="10" xfId="0" applyNumberFormat="1" applyFont="1" applyBorder="1" applyAlignment="1">
      <alignment/>
    </xf>
    <xf numFmtId="0" fontId="44" fillId="0" borderId="10" xfId="0" applyFont="1" applyBorder="1" applyAlignment="1">
      <alignment/>
    </xf>
    <xf numFmtId="164" fontId="44" fillId="0" borderId="14" xfId="0" applyNumberFormat="1" applyFont="1" applyBorder="1" applyAlignment="1">
      <alignment/>
    </xf>
    <xf numFmtId="1" fontId="44" fillId="0" borderId="10" xfId="0" applyNumberFormat="1" applyFont="1" applyBorder="1" applyAlignment="1">
      <alignment/>
    </xf>
    <xf numFmtId="0" fontId="44" fillId="0" borderId="14" xfId="0" applyFont="1" applyFill="1" applyBorder="1" applyAlignment="1">
      <alignment wrapText="1"/>
    </xf>
    <xf numFmtId="164" fontId="22" fillId="0" borderId="14" xfId="59" applyNumberFormat="1" applyFont="1" applyBorder="1">
      <alignment/>
      <protection/>
    </xf>
    <xf numFmtId="0" fontId="45" fillId="0" borderId="10" xfId="0" applyFont="1" applyFill="1" applyBorder="1" applyAlignment="1">
      <alignment wrapText="1"/>
    </xf>
    <xf numFmtId="166" fontId="21" fillId="0" borderId="10" xfId="44" applyNumberFormat="1" applyFont="1" applyFill="1" applyBorder="1" applyAlignment="1">
      <alignment horizontal="center" wrapText="1"/>
    </xf>
    <xf numFmtId="166" fontId="21" fillId="0" borderId="14" xfId="44" applyNumberFormat="1" applyFont="1" applyFill="1" applyBorder="1" applyAlignment="1">
      <alignment horizontal="center" wrapText="1"/>
    </xf>
    <xf numFmtId="171" fontId="21" fillId="0" borderId="10" xfId="42" applyNumberFormat="1" applyFont="1" applyFill="1" applyBorder="1" applyAlignment="1">
      <alignment horizontal="center" wrapText="1"/>
    </xf>
    <xf numFmtId="171" fontId="21" fillId="0" borderId="14" xfId="42" applyNumberFormat="1" applyFont="1" applyFill="1" applyBorder="1" applyAlignment="1">
      <alignment horizontal="center" wrapText="1"/>
    </xf>
    <xf numFmtId="173" fontId="21" fillId="0" borderId="10" xfId="44" applyNumberFormat="1" applyFont="1" applyFill="1" applyBorder="1" applyAlignment="1">
      <alignment horizontal="center" wrapText="1"/>
    </xf>
    <xf numFmtId="173" fontId="44" fillId="0" borderId="10" xfId="0" applyNumberFormat="1" applyFont="1" applyBorder="1" applyAlignment="1">
      <alignment/>
    </xf>
    <xf numFmtId="173" fontId="44" fillId="0" borderId="11" xfId="0" applyNumberFormat="1" applyFont="1" applyBorder="1" applyAlignment="1">
      <alignment/>
    </xf>
    <xf numFmtId="173" fontId="44" fillId="0" borderId="11" xfId="0" applyNumberFormat="1" applyFont="1" applyBorder="1" applyAlignment="1">
      <alignment wrapText="1"/>
    </xf>
    <xf numFmtId="174" fontId="21" fillId="0" borderId="10" xfId="44" applyNumberFormat="1" applyFont="1" applyFill="1" applyBorder="1" applyAlignment="1">
      <alignment horizontal="center" wrapText="1"/>
    </xf>
    <xf numFmtId="174" fontId="44" fillId="0" borderId="10" xfId="0" applyNumberFormat="1" applyFont="1" applyBorder="1" applyAlignment="1">
      <alignment/>
    </xf>
    <xf numFmtId="174" fontId="44" fillId="0" borderId="11" xfId="0" applyNumberFormat="1" applyFont="1" applyBorder="1" applyAlignment="1">
      <alignment/>
    </xf>
    <xf numFmtId="174" fontId="44" fillId="0" borderId="11" xfId="0" applyNumberFormat="1" applyFont="1" applyBorder="1" applyAlignment="1">
      <alignment wrapText="1"/>
    </xf>
    <xf numFmtId="166" fontId="44" fillId="0" borderId="15" xfId="44" applyNumberFormat="1" applyFont="1" applyFill="1" applyBorder="1" applyAlignment="1">
      <alignment/>
    </xf>
    <xf numFmtId="166" fontId="45" fillId="0" borderId="12" xfId="44" applyNumberFormat="1" applyFont="1" applyFill="1" applyBorder="1" applyAlignment="1">
      <alignment horizontal="center"/>
    </xf>
    <xf numFmtId="166" fontId="45" fillId="0" borderId="15" xfId="44" applyNumberFormat="1" applyFont="1" applyFill="1" applyBorder="1" applyAlignment="1">
      <alignment horizontal="center"/>
    </xf>
    <xf numFmtId="166" fontId="45" fillId="0" borderId="16" xfId="44" applyNumberFormat="1" applyFont="1" applyFill="1" applyBorder="1" applyAlignment="1">
      <alignment horizontal="center"/>
    </xf>
    <xf numFmtId="0" fontId="21" fillId="0" borderId="0" xfId="63" applyFont="1" applyFill="1" applyBorder="1" applyAlignment="1">
      <alignment horizontal="left" wrapText="1"/>
      <protection/>
    </xf>
    <xf numFmtId="0" fontId="22" fillId="0" borderId="0" xfId="63" applyFont="1" applyFill="1" applyAlignment="1">
      <alignment wrapText="1"/>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Currency 4" xfId="48"/>
    <cellStyle name="Explanatory Text" xfId="49"/>
    <cellStyle name="Good" xfId="50"/>
    <cellStyle name="Heading 1" xfId="51"/>
    <cellStyle name="Heading 2" xfId="52"/>
    <cellStyle name="Heading 3" xfId="53"/>
    <cellStyle name="Heading 4" xfId="54"/>
    <cellStyle name="Input" xfId="55"/>
    <cellStyle name="Linked Cell" xfId="56"/>
    <cellStyle name="Neutral" xfId="57"/>
    <cellStyle name="Normal 2" xfId="58"/>
    <cellStyle name="Normal 2 2" xfId="59"/>
    <cellStyle name="Normal 3" xfId="60"/>
    <cellStyle name="Normal 3 2" xfId="61"/>
    <cellStyle name="Normal 3 3" xfId="62"/>
    <cellStyle name="Normal 4" xfId="63"/>
    <cellStyle name="Normal 4 2" xfId="64"/>
    <cellStyle name="Normal 5" xfId="65"/>
    <cellStyle name="Normal 6" xfId="66"/>
    <cellStyle name="Normal 7" xfId="67"/>
    <cellStyle name="Note" xfId="68"/>
    <cellStyle name="Output" xfId="69"/>
    <cellStyle name="Percent" xfId="70"/>
    <cellStyle name="Percent 2"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238"/>
  <sheetViews>
    <sheetView tabSelected="1" zoomScaleSheetLayoutView="115" workbookViewId="0" topLeftCell="A1">
      <selection activeCell="A1" sqref="A1"/>
    </sheetView>
  </sheetViews>
  <sheetFormatPr defaultColWidth="9.140625" defaultRowHeight="15"/>
  <cols>
    <col min="1" max="1" width="40.8515625" style="0" customWidth="1"/>
    <col min="2" max="2" width="13.57421875" style="0" customWidth="1"/>
    <col min="3" max="3" width="10.140625" style="0" customWidth="1"/>
    <col min="4" max="4" width="15.57421875" style="0" customWidth="1"/>
    <col min="5" max="5" width="13.7109375" style="0" customWidth="1"/>
    <col min="6" max="6" width="12.421875" style="0" customWidth="1"/>
    <col min="7" max="7" width="13.140625" style="0" bestFit="1" customWidth="1"/>
    <col min="8" max="8" width="12.421875" style="0" customWidth="1"/>
    <col min="9" max="11" width="14.57421875" style="0" customWidth="1"/>
    <col min="12" max="12" width="12.421875" style="0" customWidth="1"/>
    <col min="13" max="13" width="15.00390625" style="0" customWidth="1"/>
    <col min="14" max="17" width="12.421875" style="0" customWidth="1"/>
    <col min="18" max="18" width="16.140625" style="0" customWidth="1"/>
    <col min="19" max="19" width="14.28125" style="0" customWidth="1"/>
    <col min="20" max="22" width="12.421875" style="0" customWidth="1"/>
    <col min="23" max="23" width="16.8515625" style="0" customWidth="1"/>
    <col min="24" max="24" width="13.421875" style="0" customWidth="1"/>
    <col min="25" max="25" width="32.421875" style="0" customWidth="1"/>
    <col min="26" max="26" width="14.28125" style="0" bestFit="1" customWidth="1"/>
    <col min="27" max="27" width="15.28125" style="0" bestFit="1" customWidth="1"/>
  </cols>
  <sheetData>
    <row r="1" spans="1:27" ht="27" thickBot="1">
      <c r="A1" s="21" t="s">
        <v>430</v>
      </c>
      <c r="B1" s="22"/>
      <c r="C1" s="22"/>
      <c r="D1" s="64" t="s">
        <v>394</v>
      </c>
      <c r="E1" s="64"/>
      <c r="F1" s="64"/>
      <c r="G1" s="65"/>
      <c r="H1" s="66" t="s">
        <v>396</v>
      </c>
      <c r="I1" s="64"/>
      <c r="J1" s="64"/>
      <c r="K1" s="64"/>
      <c r="L1" s="64"/>
      <c r="M1" s="64"/>
      <c r="N1" s="65"/>
      <c r="O1" s="66" t="s">
        <v>401</v>
      </c>
      <c r="P1" s="64"/>
      <c r="Q1" s="64"/>
      <c r="R1" s="65"/>
      <c r="S1" s="66" t="s">
        <v>405</v>
      </c>
      <c r="T1" s="64"/>
      <c r="U1" s="64"/>
      <c r="V1" s="64"/>
      <c r="W1" s="64"/>
      <c r="X1" s="64"/>
      <c r="Y1" s="64"/>
      <c r="Z1" s="65"/>
      <c r="AA1" s="63"/>
    </row>
    <row r="2" spans="1:27" ht="51.75">
      <c r="A2" s="50" t="s">
        <v>5</v>
      </c>
      <c r="B2" s="50" t="s">
        <v>6</v>
      </c>
      <c r="C2" s="50" t="s">
        <v>7</v>
      </c>
      <c r="D2" s="55" t="s">
        <v>656</v>
      </c>
      <c r="E2" s="59" t="s">
        <v>366</v>
      </c>
      <c r="F2" s="51" t="s">
        <v>0</v>
      </c>
      <c r="G2" s="52" t="s">
        <v>395</v>
      </c>
      <c r="H2" s="51" t="s">
        <v>342</v>
      </c>
      <c r="I2" s="51" t="s">
        <v>340</v>
      </c>
      <c r="J2" s="51" t="s">
        <v>341</v>
      </c>
      <c r="K2" s="51" t="s">
        <v>653</v>
      </c>
      <c r="L2" s="51" t="s">
        <v>378</v>
      </c>
      <c r="M2" s="51" t="s">
        <v>345</v>
      </c>
      <c r="N2" s="52" t="s">
        <v>397</v>
      </c>
      <c r="O2" s="51" t="s">
        <v>343</v>
      </c>
      <c r="P2" s="53" t="s">
        <v>402</v>
      </c>
      <c r="Q2" s="51" t="s">
        <v>345</v>
      </c>
      <c r="R2" s="54" t="s">
        <v>403</v>
      </c>
      <c r="S2" s="51" t="s">
        <v>344</v>
      </c>
      <c r="T2" s="51" t="s">
        <v>2</v>
      </c>
      <c r="U2" s="51" t="s">
        <v>3</v>
      </c>
      <c r="V2" s="51" t="s">
        <v>406</v>
      </c>
      <c r="W2" s="51" t="s">
        <v>407</v>
      </c>
      <c r="X2" s="51" t="s">
        <v>408</v>
      </c>
      <c r="Y2" s="52" t="s">
        <v>345</v>
      </c>
      <c r="Z2" s="52" t="s">
        <v>379</v>
      </c>
      <c r="AA2" s="52" t="s">
        <v>380</v>
      </c>
    </row>
    <row r="3" spans="1:27" ht="115.5">
      <c r="A3" s="42" t="s">
        <v>154</v>
      </c>
      <c r="B3" s="42" t="s">
        <v>37</v>
      </c>
      <c r="C3" s="43">
        <v>877389</v>
      </c>
      <c r="D3" s="56">
        <v>36696353</v>
      </c>
      <c r="E3" s="60">
        <v>4460307</v>
      </c>
      <c r="F3" s="44"/>
      <c r="G3" s="46">
        <v>41156660</v>
      </c>
      <c r="H3" s="44">
        <v>363935</v>
      </c>
      <c r="I3" s="44">
        <v>2954427</v>
      </c>
      <c r="J3" s="44">
        <v>282585</v>
      </c>
      <c r="K3" s="44">
        <v>3010</v>
      </c>
      <c r="L3" s="44"/>
      <c r="M3" s="45"/>
      <c r="N3" s="46">
        <v>3603957</v>
      </c>
      <c r="O3" s="44">
        <v>7998</v>
      </c>
      <c r="P3" s="44">
        <v>380020</v>
      </c>
      <c r="Q3" s="47" t="s">
        <v>534</v>
      </c>
      <c r="R3" s="46">
        <v>388018</v>
      </c>
      <c r="S3" s="44">
        <v>53719</v>
      </c>
      <c r="T3" s="44">
        <v>481770</v>
      </c>
      <c r="U3" s="44">
        <v>190366</v>
      </c>
      <c r="V3" s="44"/>
      <c r="W3" s="44">
        <v>2870915</v>
      </c>
      <c r="X3" s="44">
        <v>1872557</v>
      </c>
      <c r="Y3" s="48" t="s">
        <v>535</v>
      </c>
      <c r="Z3" s="49">
        <v>5469327</v>
      </c>
      <c r="AA3" s="49">
        <v>50617962</v>
      </c>
    </row>
    <row r="4" spans="1:27" ht="77.25">
      <c r="A4" s="24" t="s">
        <v>16</v>
      </c>
      <c r="B4" s="24" t="s">
        <v>17</v>
      </c>
      <c r="C4" s="25">
        <v>355329</v>
      </c>
      <c r="D4" s="57">
        <v>23177967</v>
      </c>
      <c r="E4" s="61">
        <v>5024363</v>
      </c>
      <c r="F4" s="26"/>
      <c r="G4" s="35">
        <v>28202330</v>
      </c>
      <c r="H4" s="26">
        <v>82243</v>
      </c>
      <c r="I4" s="26">
        <v>1905922</v>
      </c>
      <c r="J4" s="26">
        <v>135188</v>
      </c>
      <c r="K4" s="26">
        <v>8627</v>
      </c>
      <c r="L4" s="26"/>
      <c r="M4" s="29"/>
      <c r="N4" s="35">
        <v>2131980</v>
      </c>
      <c r="O4" s="26"/>
      <c r="P4" s="26"/>
      <c r="Q4" s="27"/>
      <c r="R4" s="35"/>
      <c r="S4" s="26">
        <v>14132</v>
      </c>
      <c r="T4" s="26">
        <v>218250</v>
      </c>
      <c r="U4" s="26">
        <v>193459</v>
      </c>
      <c r="V4" s="26">
        <v>5058</v>
      </c>
      <c r="W4" s="26">
        <v>1889837</v>
      </c>
      <c r="X4" s="26">
        <v>125324</v>
      </c>
      <c r="Y4" s="39" t="s">
        <v>463</v>
      </c>
      <c r="Z4" s="30">
        <v>2446060</v>
      </c>
      <c r="AA4" s="30">
        <v>32780370</v>
      </c>
    </row>
    <row r="5" spans="1:27" ht="39">
      <c r="A5" s="24" t="s">
        <v>185</v>
      </c>
      <c r="B5" s="24" t="s">
        <v>95</v>
      </c>
      <c r="C5" s="25">
        <v>242837</v>
      </c>
      <c r="D5" s="57">
        <v>10555471</v>
      </c>
      <c r="E5" s="61"/>
      <c r="F5" s="26"/>
      <c r="G5" s="35">
        <v>10555471</v>
      </c>
      <c r="H5" s="26">
        <v>66622</v>
      </c>
      <c r="I5" s="26">
        <v>755416</v>
      </c>
      <c r="J5" s="26">
        <v>46343</v>
      </c>
      <c r="K5" s="26">
        <v>6194</v>
      </c>
      <c r="L5" s="26"/>
      <c r="M5" s="27"/>
      <c r="N5" s="35">
        <v>874575</v>
      </c>
      <c r="O5" s="26">
        <v>1400</v>
      </c>
      <c r="P5" s="26">
        <v>31897</v>
      </c>
      <c r="Q5" s="27" t="s">
        <v>474</v>
      </c>
      <c r="R5" s="35">
        <v>33297</v>
      </c>
      <c r="S5" s="26"/>
      <c r="T5" s="26">
        <v>78988</v>
      </c>
      <c r="U5" s="26">
        <v>94759</v>
      </c>
      <c r="V5" s="26"/>
      <c r="W5" s="26"/>
      <c r="X5" s="26">
        <v>863950</v>
      </c>
      <c r="Y5" s="39" t="s">
        <v>556</v>
      </c>
      <c r="Z5" s="30">
        <v>1037697</v>
      </c>
      <c r="AA5" s="30">
        <v>12501040</v>
      </c>
    </row>
    <row r="6" spans="1:27" ht="51.75">
      <c r="A6" s="24" t="s">
        <v>109</v>
      </c>
      <c r="B6" s="24" t="s">
        <v>110</v>
      </c>
      <c r="C6" s="25">
        <v>179703</v>
      </c>
      <c r="D6" s="57">
        <v>8234908</v>
      </c>
      <c r="E6" s="61">
        <v>3961254</v>
      </c>
      <c r="F6" s="26"/>
      <c r="G6" s="35">
        <v>12196162</v>
      </c>
      <c r="H6" s="26">
        <v>20449</v>
      </c>
      <c r="I6" s="26">
        <v>768538</v>
      </c>
      <c r="J6" s="26">
        <v>63213</v>
      </c>
      <c r="K6" s="26">
        <v>17820</v>
      </c>
      <c r="L6" s="26">
        <v>2650</v>
      </c>
      <c r="M6" s="27" t="s">
        <v>347</v>
      </c>
      <c r="N6" s="35">
        <v>872670</v>
      </c>
      <c r="O6" s="26"/>
      <c r="P6" s="26">
        <v>58825</v>
      </c>
      <c r="Q6" s="27" t="s">
        <v>508</v>
      </c>
      <c r="R6" s="35">
        <v>58825</v>
      </c>
      <c r="S6" s="26">
        <v>12853</v>
      </c>
      <c r="T6" s="26">
        <v>50901</v>
      </c>
      <c r="U6" s="26">
        <v>38061</v>
      </c>
      <c r="V6" s="26">
        <v>3288</v>
      </c>
      <c r="W6" s="26">
        <v>3922</v>
      </c>
      <c r="X6" s="26">
        <v>30115</v>
      </c>
      <c r="Y6" s="39" t="s">
        <v>413</v>
      </c>
      <c r="Z6" s="30">
        <v>139140</v>
      </c>
      <c r="AA6" s="30">
        <v>13266797</v>
      </c>
    </row>
    <row r="7" spans="1:27" ht="90">
      <c r="A7" s="24" t="s">
        <v>291</v>
      </c>
      <c r="B7" s="24" t="s">
        <v>209</v>
      </c>
      <c r="C7" s="25">
        <v>167606</v>
      </c>
      <c r="D7" s="57">
        <v>11095666</v>
      </c>
      <c r="E7" s="61">
        <v>2322217</v>
      </c>
      <c r="F7" s="26">
        <v>244630</v>
      </c>
      <c r="G7" s="35">
        <v>13662513</v>
      </c>
      <c r="H7" s="26"/>
      <c r="I7" s="26">
        <v>1039714</v>
      </c>
      <c r="J7" s="26">
        <v>105953</v>
      </c>
      <c r="K7" s="26">
        <v>3480</v>
      </c>
      <c r="L7" s="26">
        <v>4038</v>
      </c>
      <c r="M7" s="28" t="s">
        <v>453</v>
      </c>
      <c r="N7" s="35">
        <v>1153185</v>
      </c>
      <c r="O7" s="26"/>
      <c r="P7" s="26">
        <v>253356</v>
      </c>
      <c r="Q7" s="28" t="s">
        <v>619</v>
      </c>
      <c r="R7" s="35">
        <v>253356</v>
      </c>
      <c r="S7" s="26">
        <v>2848</v>
      </c>
      <c r="T7" s="26">
        <v>151531</v>
      </c>
      <c r="U7" s="26">
        <v>118748</v>
      </c>
      <c r="V7" s="26">
        <v>49683</v>
      </c>
      <c r="W7" s="26">
        <v>94303</v>
      </c>
      <c r="X7" s="26">
        <v>187924</v>
      </c>
      <c r="Y7" s="39" t="s">
        <v>620</v>
      </c>
      <c r="Z7" s="30">
        <v>605037</v>
      </c>
      <c r="AA7" s="30">
        <v>15674091</v>
      </c>
    </row>
    <row r="8" spans="1:27" ht="15">
      <c r="A8" s="24" t="s">
        <v>264</v>
      </c>
      <c r="B8" s="24" t="s">
        <v>265</v>
      </c>
      <c r="C8" s="25">
        <v>144947</v>
      </c>
      <c r="D8" s="57">
        <v>5482070</v>
      </c>
      <c r="E8" s="61"/>
      <c r="F8" s="26"/>
      <c r="G8" s="35">
        <v>5482070</v>
      </c>
      <c r="H8" s="26">
        <v>5599</v>
      </c>
      <c r="I8" s="26">
        <v>506760</v>
      </c>
      <c r="J8" s="26">
        <v>54338</v>
      </c>
      <c r="K8" s="26">
        <v>36174</v>
      </c>
      <c r="L8" s="26"/>
      <c r="M8" s="28"/>
      <c r="N8" s="35">
        <v>602871</v>
      </c>
      <c r="O8" s="26"/>
      <c r="P8" s="26">
        <v>75588</v>
      </c>
      <c r="Q8" s="27" t="s">
        <v>604</v>
      </c>
      <c r="R8" s="35">
        <v>75588</v>
      </c>
      <c r="S8" s="26"/>
      <c r="T8" s="26">
        <v>12583</v>
      </c>
      <c r="U8" s="26">
        <v>4664</v>
      </c>
      <c r="V8" s="26">
        <v>169594</v>
      </c>
      <c r="W8" s="26"/>
      <c r="X8" s="26">
        <v>35614</v>
      </c>
      <c r="Y8" s="39" t="s">
        <v>605</v>
      </c>
      <c r="Z8" s="30">
        <v>222455</v>
      </c>
      <c r="AA8" s="30">
        <v>6382984</v>
      </c>
    </row>
    <row r="9" spans="1:27" ht="15">
      <c r="A9" s="24" t="s">
        <v>300</v>
      </c>
      <c r="B9" s="24" t="s">
        <v>301</v>
      </c>
      <c r="C9" s="25">
        <v>142817</v>
      </c>
      <c r="D9" s="57">
        <v>3776102</v>
      </c>
      <c r="E9" s="61">
        <v>892891</v>
      </c>
      <c r="F9" s="26"/>
      <c r="G9" s="35">
        <v>4668993</v>
      </c>
      <c r="H9" s="26">
        <v>31379</v>
      </c>
      <c r="I9" s="26">
        <v>367253</v>
      </c>
      <c r="J9" s="26">
        <v>29755</v>
      </c>
      <c r="K9" s="26"/>
      <c r="L9" s="26"/>
      <c r="M9" s="27"/>
      <c r="N9" s="35">
        <v>428387</v>
      </c>
      <c r="O9" s="26"/>
      <c r="P9" s="26"/>
      <c r="Q9" s="28"/>
      <c r="R9" s="35"/>
      <c r="S9" s="26"/>
      <c r="T9" s="26">
        <v>15229</v>
      </c>
      <c r="U9" s="26"/>
      <c r="V9" s="26">
        <v>303750</v>
      </c>
      <c r="W9" s="26"/>
      <c r="X9" s="26">
        <v>13680</v>
      </c>
      <c r="Y9" s="40" t="s">
        <v>627</v>
      </c>
      <c r="Z9" s="30">
        <v>332659</v>
      </c>
      <c r="AA9" s="30">
        <v>5430039</v>
      </c>
    </row>
    <row r="10" spans="1:27" ht="26.25">
      <c r="A10" s="24" t="s">
        <v>139</v>
      </c>
      <c r="B10" s="24" t="s">
        <v>72</v>
      </c>
      <c r="C10" s="25">
        <v>140680</v>
      </c>
      <c r="D10" s="57">
        <v>3611757</v>
      </c>
      <c r="E10" s="61">
        <v>4735141</v>
      </c>
      <c r="F10" s="26"/>
      <c r="G10" s="35">
        <v>8346898</v>
      </c>
      <c r="H10" s="26">
        <v>12141</v>
      </c>
      <c r="I10" s="26">
        <v>329548</v>
      </c>
      <c r="J10" s="26">
        <v>9801</v>
      </c>
      <c r="K10" s="26">
        <v>18274</v>
      </c>
      <c r="L10" s="26"/>
      <c r="M10" s="27"/>
      <c r="N10" s="35">
        <v>369764</v>
      </c>
      <c r="O10" s="26"/>
      <c r="P10" s="26"/>
      <c r="Q10" s="28"/>
      <c r="R10" s="35"/>
      <c r="S10" s="26"/>
      <c r="T10" s="26">
        <v>48879</v>
      </c>
      <c r="U10" s="26">
        <v>19526</v>
      </c>
      <c r="V10" s="26"/>
      <c r="W10" s="26"/>
      <c r="X10" s="26">
        <v>489253</v>
      </c>
      <c r="Y10" s="39" t="s">
        <v>525</v>
      </c>
      <c r="Z10" s="30">
        <v>557658</v>
      </c>
      <c r="AA10" s="30">
        <v>9274320</v>
      </c>
    </row>
    <row r="11" spans="1:27" ht="15">
      <c r="A11" s="24" t="s">
        <v>212</v>
      </c>
      <c r="B11" s="24" t="s">
        <v>213</v>
      </c>
      <c r="C11" s="25">
        <v>137974</v>
      </c>
      <c r="D11" s="57">
        <v>6457266</v>
      </c>
      <c r="E11" s="61">
        <v>2796011</v>
      </c>
      <c r="F11" s="26"/>
      <c r="G11" s="35">
        <v>9253277</v>
      </c>
      <c r="H11" s="26">
        <v>23779</v>
      </c>
      <c r="I11" s="26">
        <v>462074</v>
      </c>
      <c r="J11" s="26">
        <v>46898</v>
      </c>
      <c r="K11" s="26">
        <v>9461</v>
      </c>
      <c r="L11" s="26"/>
      <c r="M11" s="27"/>
      <c r="N11" s="35">
        <v>542212</v>
      </c>
      <c r="O11" s="26"/>
      <c r="P11" s="26">
        <v>26844</v>
      </c>
      <c r="Q11" s="27"/>
      <c r="R11" s="35">
        <v>26844</v>
      </c>
      <c r="S11" s="26">
        <v>14571</v>
      </c>
      <c r="T11" s="26">
        <v>13829</v>
      </c>
      <c r="U11" s="26">
        <v>44860</v>
      </c>
      <c r="V11" s="26">
        <v>279760</v>
      </c>
      <c r="W11" s="26"/>
      <c r="X11" s="26">
        <v>8842</v>
      </c>
      <c r="Y11" s="39" t="s">
        <v>568</v>
      </c>
      <c r="Z11" s="30">
        <v>361862</v>
      </c>
      <c r="AA11" s="30">
        <v>10184195</v>
      </c>
    </row>
    <row r="12" spans="1:27" ht="15">
      <c r="A12" s="24" t="s">
        <v>333</v>
      </c>
      <c r="B12" s="24" t="s">
        <v>110</v>
      </c>
      <c r="C12" s="25">
        <v>117429</v>
      </c>
      <c r="D12" s="57">
        <v>938343</v>
      </c>
      <c r="E12" s="61"/>
      <c r="F12" s="26"/>
      <c r="G12" s="35">
        <v>938343</v>
      </c>
      <c r="H12" s="26">
        <v>2334</v>
      </c>
      <c r="I12" s="26">
        <v>87728</v>
      </c>
      <c r="J12" s="26">
        <v>7216</v>
      </c>
      <c r="K12" s="26">
        <v>3408</v>
      </c>
      <c r="L12" s="26">
        <v>302</v>
      </c>
      <c r="M12" s="27" t="s">
        <v>347</v>
      </c>
      <c r="N12" s="35">
        <v>100988</v>
      </c>
      <c r="O12" s="26"/>
      <c r="P12" s="26">
        <v>11299</v>
      </c>
      <c r="Q12" s="27" t="s">
        <v>646</v>
      </c>
      <c r="R12" s="35">
        <v>11299</v>
      </c>
      <c r="S12" s="26"/>
      <c r="T12" s="26">
        <v>920</v>
      </c>
      <c r="U12" s="26">
        <v>20881</v>
      </c>
      <c r="V12" s="26"/>
      <c r="W12" s="26"/>
      <c r="X12" s="26">
        <v>3134</v>
      </c>
      <c r="Y12" s="39"/>
      <c r="Z12" s="30">
        <v>24935</v>
      </c>
      <c r="AA12" s="30">
        <v>1075565</v>
      </c>
    </row>
    <row r="13" spans="1:27" ht="51.75">
      <c r="A13" s="24" t="s">
        <v>310</v>
      </c>
      <c r="B13" s="24" t="s">
        <v>311</v>
      </c>
      <c r="C13" s="25">
        <v>107848</v>
      </c>
      <c r="D13" s="57">
        <v>5426878</v>
      </c>
      <c r="E13" s="61">
        <v>1144781</v>
      </c>
      <c r="F13" s="26"/>
      <c r="G13" s="35">
        <v>6571659</v>
      </c>
      <c r="H13" s="26">
        <v>59853</v>
      </c>
      <c r="I13" s="26">
        <v>457784</v>
      </c>
      <c r="J13" s="26">
        <v>29574</v>
      </c>
      <c r="K13" s="26">
        <v>15088</v>
      </c>
      <c r="L13" s="26"/>
      <c r="M13" s="28"/>
      <c r="N13" s="38">
        <v>562299</v>
      </c>
      <c r="O13" s="26">
        <v>837</v>
      </c>
      <c r="P13" s="26">
        <v>92863</v>
      </c>
      <c r="Q13" s="28" t="s">
        <v>632</v>
      </c>
      <c r="R13" s="35">
        <v>93700</v>
      </c>
      <c r="S13" s="26"/>
      <c r="T13" s="26">
        <v>20953</v>
      </c>
      <c r="U13" s="26">
        <v>15815</v>
      </c>
      <c r="V13" s="26">
        <v>10480</v>
      </c>
      <c r="W13" s="26"/>
      <c r="X13" s="26">
        <v>13159</v>
      </c>
      <c r="Y13" s="40" t="s">
        <v>633</v>
      </c>
      <c r="Z13" s="30">
        <v>60407</v>
      </c>
      <c r="AA13" s="30">
        <v>7288065</v>
      </c>
    </row>
    <row r="14" spans="1:27" ht="51.75">
      <c r="A14" s="24" t="s">
        <v>166</v>
      </c>
      <c r="B14" s="24" t="s">
        <v>107</v>
      </c>
      <c r="C14" s="25">
        <v>103988</v>
      </c>
      <c r="D14" s="57">
        <v>3780812</v>
      </c>
      <c r="E14" s="61">
        <v>2575878</v>
      </c>
      <c r="F14" s="26"/>
      <c r="G14" s="35">
        <v>6356690</v>
      </c>
      <c r="H14" s="26">
        <v>10256</v>
      </c>
      <c r="I14" s="26">
        <v>420043</v>
      </c>
      <c r="J14" s="26">
        <v>14947</v>
      </c>
      <c r="K14" s="26">
        <v>33576</v>
      </c>
      <c r="L14" s="26"/>
      <c r="M14" s="27"/>
      <c r="N14" s="35">
        <v>478822</v>
      </c>
      <c r="O14" s="26"/>
      <c r="P14" s="26">
        <v>14240</v>
      </c>
      <c r="Q14" s="27"/>
      <c r="R14" s="35">
        <v>14240</v>
      </c>
      <c r="S14" s="26"/>
      <c r="T14" s="26">
        <v>47182</v>
      </c>
      <c r="U14" s="26">
        <v>19702</v>
      </c>
      <c r="V14" s="26">
        <v>49414</v>
      </c>
      <c r="W14" s="26">
        <v>5731</v>
      </c>
      <c r="X14" s="26">
        <v>16092</v>
      </c>
      <c r="Y14" s="39" t="s">
        <v>545</v>
      </c>
      <c r="Z14" s="30">
        <v>138121</v>
      </c>
      <c r="AA14" s="30">
        <v>6987873</v>
      </c>
    </row>
    <row r="15" spans="1:27" ht="26.25">
      <c r="A15" s="24" t="s">
        <v>108</v>
      </c>
      <c r="B15" s="24" t="s">
        <v>55</v>
      </c>
      <c r="C15" s="25">
        <v>92236</v>
      </c>
      <c r="D15" s="57">
        <v>5205498</v>
      </c>
      <c r="E15" s="61">
        <v>2322051</v>
      </c>
      <c r="F15" s="26"/>
      <c r="G15" s="35">
        <v>7527549</v>
      </c>
      <c r="H15" s="26">
        <v>22785</v>
      </c>
      <c r="I15" s="26">
        <v>372404</v>
      </c>
      <c r="J15" s="26">
        <v>23634</v>
      </c>
      <c r="K15" s="26">
        <v>14271</v>
      </c>
      <c r="L15" s="26"/>
      <c r="M15" s="28"/>
      <c r="N15" s="35">
        <v>433094</v>
      </c>
      <c r="O15" s="26"/>
      <c r="P15" s="26"/>
      <c r="Q15" s="28"/>
      <c r="R15" s="35"/>
      <c r="S15" s="26"/>
      <c r="T15" s="26">
        <v>30723</v>
      </c>
      <c r="U15" s="26">
        <v>72960</v>
      </c>
      <c r="V15" s="26">
        <v>58610</v>
      </c>
      <c r="W15" s="26">
        <v>37808</v>
      </c>
      <c r="X15" s="26">
        <v>16854</v>
      </c>
      <c r="Y15" s="40" t="s">
        <v>507</v>
      </c>
      <c r="Z15" s="30">
        <v>216955</v>
      </c>
      <c r="AA15" s="30">
        <v>8177598</v>
      </c>
    </row>
    <row r="16" spans="1:27" ht="51.75">
      <c r="A16" s="24" t="s">
        <v>208</v>
      </c>
      <c r="B16" s="24" t="s">
        <v>209</v>
      </c>
      <c r="C16" s="25">
        <v>89652</v>
      </c>
      <c r="D16" s="57">
        <v>4627305</v>
      </c>
      <c r="E16" s="61">
        <v>709566</v>
      </c>
      <c r="F16" s="26"/>
      <c r="G16" s="35">
        <v>5336871</v>
      </c>
      <c r="H16" s="26">
        <v>3145</v>
      </c>
      <c r="I16" s="26">
        <v>425292</v>
      </c>
      <c r="J16" s="26">
        <v>14613</v>
      </c>
      <c r="K16" s="26">
        <v>8520</v>
      </c>
      <c r="L16" s="26"/>
      <c r="M16" s="27"/>
      <c r="N16" s="35">
        <v>451570</v>
      </c>
      <c r="O16" s="26"/>
      <c r="P16" s="26"/>
      <c r="Q16" s="27"/>
      <c r="R16" s="35"/>
      <c r="S16" s="26">
        <v>35</v>
      </c>
      <c r="T16" s="26">
        <v>52282</v>
      </c>
      <c r="U16" s="26"/>
      <c r="V16" s="26">
        <v>9633</v>
      </c>
      <c r="W16" s="26"/>
      <c r="X16" s="26">
        <v>89793</v>
      </c>
      <c r="Y16" s="40" t="s">
        <v>565</v>
      </c>
      <c r="Z16" s="30">
        <v>151743</v>
      </c>
      <c r="AA16" s="30">
        <v>5940184</v>
      </c>
    </row>
    <row r="17" spans="1:27" ht="15">
      <c r="A17" s="24" t="s">
        <v>71</v>
      </c>
      <c r="B17" s="24" t="s">
        <v>72</v>
      </c>
      <c r="C17" s="25">
        <v>83293</v>
      </c>
      <c r="D17" s="57">
        <v>3789993</v>
      </c>
      <c r="E17" s="61">
        <v>4545954</v>
      </c>
      <c r="F17" s="26"/>
      <c r="G17" s="35">
        <v>8335947</v>
      </c>
      <c r="H17" s="26">
        <v>2399</v>
      </c>
      <c r="I17" s="26">
        <v>367122</v>
      </c>
      <c r="J17" s="26">
        <v>4011</v>
      </c>
      <c r="K17" s="26">
        <v>29303</v>
      </c>
      <c r="L17" s="26"/>
      <c r="M17" s="28"/>
      <c r="N17" s="35">
        <v>402835</v>
      </c>
      <c r="O17" s="26"/>
      <c r="P17" s="26"/>
      <c r="Q17" s="28"/>
      <c r="R17" s="35"/>
      <c r="S17" s="26"/>
      <c r="T17" s="26">
        <v>48265</v>
      </c>
      <c r="U17" s="26">
        <v>301864</v>
      </c>
      <c r="V17" s="26"/>
      <c r="W17" s="26"/>
      <c r="X17" s="26">
        <v>18192</v>
      </c>
      <c r="Y17" s="39" t="s">
        <v>489</v>
      </c>
      <c r="Z17" s="30">
        <v>368321</v>
      </c>
      <c r="AA17" s="30">
        <v>9107103</v>
      </c>
    </row>
    <row r="18" spans="1:27" ht="15">
      <c r="A18" s="24" t="s">
        <v>141</v>
      </c>
      <c r="B18" s="24" t="s">
        <v>95</v>
      </c>
      <c r="C18" s="25">
        <v>80830</v>
      </c>
      <c r="D18" s="57">
        <v>3169661</v>
      </c>
      <c r="E18" s="61"/>
      <c r="F18" s="26"/>
      <c r="G18" s="35">
        <v>3169661</v>
      </c>
      <c r="H18" s="26">
        <v>13343</v>
      </c>
      <c r="I18" s="26">
        <v>159115</v>
      </c>
      <c r="J18" s="26">
        <v>42249</v>
      </c>
      <c r="K18" s="26">
        <v>3961</v>
      </c>
      <c r="L18" s="26"/>
      <c r="M18" s="27" t="s">
        <v>442</v>
      </c>
      <c r="N18" s="35">
        <v>218668</v>
      </c>
      <c r="O18" s="26"/>
      <c r="P18" s="26">
        <v>31277</v>
      </c>
      <c r="Q18" s="27" t="s">
        <v>442</v>
      </c>
      <c r="R18" s="35">
        <v>31277</v>
      </c>
      <c r="S18" s="26"/>
      <c r="T18" s="26">
        <v>26808</v>
      </c>
      <c r="U18" s="26">
        <v>7200</v>
      </c>
      <c r="V18" s="26"/>
      <c r="W18" s="26"/>
      <c r="X18" s="26">
        <v>9055</v>
      </c>
      <c r="Y18" s="39"/>
      <c r="Z18" s="30">
        <v>43063</v>
      </c>
      <c r="AA18" s="30">
        <v>3462669</v>
      </c>
    </row>
    <row r="19" spans="1:27" ht="26.25">
      <c r="A19" s="24" t="s">
        <v>29</v>
      </c>
      <c r="B19" s="24" t="s">
        <v>30</v>
      </c>
      <c r="C19" s="25">
        <v>76418</v>
      </c>
      <c r="D19" s="57">
        <v>2763493</v>
      </c>
      <c r="E19" s="61">
        <v>1487553</v>
      </c>
      <c r="F19" s="26"/>
      <c r="G19" s="35">
        <v>4251046</v>
      </c>
      <c r="H19" s="26">
        <v>4106</v>
      </c>
      <c r="I19" s="26">
        <v>106396</v>
      </c>
      <c r="J19" s="26">
        <v>13266</v>
      </c>
      <c r="K19" s="26">
        <v>16224</v>
      </c>
      <c r="L19" s="26"/>
      <c r="M19" s="28"/>
      <c r="N19" s="35">
        <v>139992</v>
      </c>
      <c r="O19" s="26"/>
      <c r="P19" s="26">
        <v>14219</v>
      </c>
      <c r="Q19" s="27" t="s">
        <v>467</v>
      </c>
      <c r="R19" s="35">
        <v>14219</v>
      </c>
      <c r="S19" s="26"/>
      <c r="T19" s="26">
        <v>16206</v>
      </c>
      <c r="U19" s="26">
        <v>9516</v>
      </c>
      <c r="V19" s="26">
        <v>11026</v>
      </c>
      <c r="W19" s="26"/>
      <c r="X19" s="26">
        <v>518</v>
      </c>
      <c r="Y19" s="39" t="s">
        <v>468</v>
      </c>
      <c r="Z19" s="30">
        <v>37266</v>
      </c>
      <c r="AA19" s="30">
        <v>4442523</v>
      </c>
    </row>
    <row r="20" spans="1:27" ht="77.25">
      <c r="A20" s="24" t="s">
        <v>178</v>
      </c>
      <c r="B20" s="24" t="s">
        <v>136</v>
      </c>
      <c r="C20" s="25">
        <v>76265</v>
      </c>
      <c r="D20" s="57">
        <v>4562481</v>
      </c>
      <c r="E20" s="61">
        <v>904660</v>
      </c>
      <c r="F20" s="26">
        <v>65219</v>
      </c>
      <c r="G20" s="35">
        <v>5532360</v>
      </c>
      <c r="H20" s="26">
        <v>15321</v>
      </c>
      <c r="I20" s="26">
        <v>425043</v>
      </c>
      <c r="J20" s="26">
        <v>11440</v>
      </c>
      <c r="K20" s="26">
        <v>15533</v>
      </c>
      <c r="L20" s="26"/>
      <c r="M20" s="27" t="s">
        <v>446</v>
      </c>
      <c r="N20" s="35">
        <v>467337</v>
      </c>
      <c r="O20" s="26"/>
      <c r="P20" s="26"/>
      <c r="Q20" s="28" t="s">
        <v>446</v>
      </c>
      <c r="R20" s="35"/>
      <c r="S20" s="26">
        <v>6765</v>
      </c>
      <c r="T20" s="26">
        <v>40383</v>
      </c>
      <c r="U20" s="26">
        <v>25338</v>
      </c>
      <c r="V20" s="26"/>
      <c r="W20" s="26"/>
      <c r="X20" s="26">
        <v>32325</v>
      </c>
      <c r="Y20" s="39" t="s">
        <v>552</v>
      </c>
      <c r="Z20" s="30">
        <v>104811</v>
      </c>
      <c r="AA20" s="30">
        <v>6104508</v>
      </c>
    </row>
    <row r="21" spans="1:27" ht="15">
      <c r="A21" s="24" t="s">
        <v>129</v>
      </c>
      <c r="B21" s="24" t="s">
        <v>95</v>
      </c>
      <c r="C21" s="25">
        <v>75242</v>
      </c>
      <c r="D21" s="57">
        <v>2983445</v>
      </c>
      <c r="E21" s="61"/>
      <c r="F21" s="26"/>
      <c r="G21" s="35">
        <v>2983445</v>
      </c>
      <c r="H21" s="26">
        <v>2283</v>
      </c>
      <c r="I21" s="26">
        <v>187642</v>
      </c>
      <c r="J21" s="26">
        <v>37960</v>
      </c>
      <c r="K21" s="26">
        <v>7623</v>
      </c>
      <c r="L21" s="26">
        <v>1798</v>
      </c>
      <c r="M21" s="28" t="s">
        <v>441</v>
      </c>
      <c r="N21" s="35">
        <v>237306</v>
      </c>
      <c r="O21" s="26"/>
      <c r="P21" s="26">
        <v>5405</v>
      </c>
      <c r="Q21" s="28" t="s">
        <v>520</v>
      </c>
      <c r="R21" s="35">
        <v>5405</v>
      </c>
      <c r="S21" s="26"/>
      <c r="T21" s="26">
        <v>10103</v>
      </c>
      <c r="U21" s="26">
        <v>5270</v>
      </c>
      <c r="V21" s="26">
        <v>2417</v>
      </c>
      <c r="W21" s="26">
        <v>2500</v>
      </c>
      <c r="X21" s="26">
        <v>722</v>
      </c>
      <c r="Y21" s="39" t="s">
        <v>521</v>
      </c>
      <c r="Z21" s="30">
        <v>21012</v>
      </c>
      <c r="AA21" s="30">
        <v>3247168</v>
      </c>
    </row>
    <row r="22" spans="1:27" ht="51.75">
      <c r="A22" s="24" t="s">
        <v>226</v>
      </c>
      <c r="B22" s="24" t="s">
        <v>227</v>
      </c>
      <c r="C22" s="25">
        <v>74578</v>
      </c>
      <c r="D22" s="57">
        <v>2558633</v>
      </c>
      <c r="E22" s="61">
        <v>817674</v>
      </c>
      <c r="F22" s="26"/>
      <c r="G22" s="35">
        <v>3376307</v>
      </c>
      <c r="H22" s="26">
        <v>16176</v>
      </c>
      <c r="I22" s="26">
        <v>250588</v>
      </c>
      <c r="J22" s="26">
        <v>16298</v>
      </c>
      <c r="K22" s="26">
        <v>24576</v>
      </c>
      <c r="L22" s="26"/>
      <c r="M22" s="29"/>
      <c r="N22" s="35">
        <v>307638</v>
      </c>
      <c r="O22" s="26"/>
      <c r="P22" s="26"/>
      <c r="Q22" s="28"/>
      <c r="R22" s="35"/>
      <c r="S22" s="26"/>
      <c r="T22" s="26">
        <v>1207</v>
      </c>
      <c r="U22" s="26"/>
      <c r="V22" s="26">
        <v>95395</v>
      </c>
      <c r="W22" s="26"/>
      <c r="X22" s="26">
        <v>68731</v>
      </c>
      <c r="Y22" s="39" t="s">
        <v>579</v>
      </c>
      <c r="Z22" s="30">
        <v>165333</v>
      </c>
      <c r="AA22" s="30">
        <v>3849278</v>
      </c>
    </row>
    <row r="23" spans="1:27" ht="26.25">
      <c r="A23" s="24" t="s">
        <v>223</v>
      </c>
      <c r="B23" s="24" t="s">
        <v>224</v>
      </c>
      <c r="C23" s="25">
        <v>72100</v>
      </c>
      <c r="D23" s="57">
        <v>3063193</v>
      </c>
      <c r="E23" s="61">
        <v>617864</v>
      </c>
      <c r="F23" s="26"/>
      <c r="G23" s="35">
        <v>3681057</v>
      </c>
      <c r="H23" s="26">
        <v>44888</v>
      </c>
      <c r="I23" s="26">
        <v>230201</v>
      </c>
      <c r="J23" s="26">
        <v>20211</v>
      </c>
      <c r="K23" s="26">
        <v>6144</v>
      </c>
      <c r="L23" s="26"/>
      <c r="M23" s="28"/>
      <c r="N23" s="35">
        <v>301444</v>
      </c>
      <c r="O23" s="26"/>
      <c r="P23" s="26">
        <v>199300</v>
      </c>
      <c r="Q23" s="27" t="s">
        <v>576</v>
      </c>
      <c r="R23" s="35">
        <v>199300</v>
      </c>
      <c r="S23" s="26"/>
      <c r="T23" s="26">
        <v>29181</v>
      </c>
      <c r="U23" s="26">
        <v>22229</v>
      </c>
      <c r="V23" s="26">
        <v>10355</v>
      </c>
      <c r="W23" s="26">
        <v>21247</v>
      </c>
      <c r="X23" s="26">
        <v>38686</v>
      </c>
      <c r="Y23" s="39" t="s">
        <v>577</v>
      </c>
      <c r="Z23" s="30">
        <v>121698</v>
      </c>
      <c r="AA23" s="30">
        <v>4303499</v>
      </c>
    </row>
    <row r="24" spans="1:27" ht="64.5">
      <c r="A24" s="24" t="s">
        <v>18</v>
      </c>
      <c r="B24" s="24" t="s">
        <v>13</v>
      </c>
      <c r="C24" s="25">
        <v>70954</v>
      </c>
      <c r="D24" s="57">
        <v>3320983</v>
      </c>
      <c r="E24" s="61">
        <v>1326448</v>
      </c>
      <c r="F24" s="26"/>
      <c r="G24" s="35">
        <v>4647431</v>
      </c>
      <c r="H24" s="26">
        <v>30122</v>
      </c>
      <c r="I24" s="26">
        <v>348944</v>
      </c>
      <c r="J24" s="26">
        <v>37351</v>
      </c>
      <c r="K24" s="26">
        <v>5400</v>
      </c>
      <c r="L24" s="26">
        <v>1400</v>
      </c>
      <c r="M24" s="27" t="s">
        <v>432</v>
      </c>
      <c r="N24" s="35">
        <v>423217</v>
      </c>
      <c r="O24" s="26"/>
      <c r="P24" s="26"/>
      <c r="Q24" s="27"/>
      <c r="R24" s="35"/>
      <c r="S24" s="26">
        <v>10539</v>
      </c>
      <c r="T24" s="26">
        <v>5966</v>
      </c>
      <c r="U24" s="26">
        <v>45386</v>
      </c>
      <c r="V24" s="26"/>
      <c r="W24" s="26"/>
      <c r="X24" s="26">
        <v>217712</v>
      </c>
      <c r="Y24" s="39" t="s">
        <v>652</v>
      </c>
      <c r="Z24" s="30">
        <v>279603</v>
      </c>
      <c r="AA24" s="30">
        <v>5350251</v>
      </c>
    </row>
    <row r="25" spans="1:27" ht="64.5">
      <c r="A25" s="24" t="s">
        <v>183</v>
      </c>
      <c r="B25" s="24" t="s">
        <v>180</v>
      </c>
      <c r="C25" s="25">
        <v>64696</v>
      </c>
      <c r="D25" s="57">
        <v>3972135</v>
      </c>
      <c r="E25" s="61">
        <v>565527</v>
      </c>
      <c r="F25" s="26">
        <v>665</v>
      </c>
      <c r="G25" s="35">
        <v>4538327</v>
      </c>
      <c r="H25" s="26">
        <v>14330</v>
      </c>
      <c r="I25" s="26">
        <v>380904</v>
      </c>
      <c r="J25" s="26">
        <v>28718</v>
      </c>
      <c r="K25" s="26">
        <v>2639</v>
      </c>
      <c r="L25" s="26"/>
      <c r="M25" s="28"/>
      <c r="N25" s="35">
        <v>426591</v>
      </c>
      <c r="O25" s="26"/>
      <c r="P25" s="26"/>
      <c r="Q25" s="28"/>
      <c r="R25" s="35"/>
      <c r="S25" s="26"/>
      <c r="T25" s="26">
        <v>21697</v>
      </c>
      <c r="U25" s="26">
        <v>12329</v>
      </c>
      <c r="V25" s="26">
        <v>233211</v>
      </c>
      <c r="W25" s="26">
        <v>1749</v>
      </c>
      <c r="X25" s="26">
        <v>27200</v>
      </c>
      <c r="Y25" s="39" t="s">
        <v>554</v>
      </c>
      <c r="Z25" s="30">
        <v>296186</v>
      </c>
      <c r="AA25" s="30">
        <v>5261104</v>
      </c>
    </row>
    <row r="26" spans="1:27" ht="51.75">
      <c r="A26" s="24" t="s">
        <v>163</v>
      </c>
      <c r="B26" s="24" t="s">
        <v>77</v>
      </c>
      <c r="C26" s="25">
        <v>59062</v>
      </c>
      <c r="D26" s="57">
        <v>1285337</v>
      </c>
      <c r="E26" s="61">
        <v>671629</v>
      </c>
      <c r="F26" s="26"/>
      <c r="G26" s="35">
        <v>1956966</v>
      </c>
      <c r="H26" s="26">
        <v>2881</v>
      </c>
      <c r="I26" s="26">
        <v>111474</v>
      </c>
      <c r="J26" s="26">
        <v>28306</v>
      </c>
      <c r="K26" s="26">
        <v>5750</v>
      </c>
      <c r="L26" s="26">
        <v>1000</v>
      </c>
      <c r="M26" s="28" t="s">
        <v>443</v>
      </c>
      <c r="N26" s="35">
        <v>149411</v>
      </c>
      <c r="O26" s="26">
        <v>5105</v>
      </c>
      <c r="P26" s="26">
        <v>1200</v>
      </c>
      <c r="Q26" s="28" t="s">
        <v>543</v>
      </c>
      <c r="R26" s="35">
        <v>6305</v>
      </c>
      <c r="S26" s="26"/>
      <c r="T26" s="26">
        <v>3764</v>
      </c>
      <c r="U26" s="26">
        <v>4071</v>
      </c>
      <c r="V26" s="26">
        <v>630</v>
      </c>
      <c r="W26" s="26">
        <v>10594</v>
      </c>
      <c r="X26" s="26">
        <v>15687</v>
      </c>
      <c r="Y26" s="40" t="s">
        <v>544</v>
      </c>
      <c r="Z26" s="30">
        <v>34746</v>
      </c>
      <c r="AA26" s="30">
        <v>2147428</v>
      </c>
    </row>
    <row r="27" spans="1:27" ht="51.75">
      <c r="A27" s="24" t="s">
        <v>142</v>
      </c>
      <c r="B27" s="24" t="s">
        <v>120</v>
      </c>
      <c r="C27" s="25">
        <v>58997</v>
      </c>
      <c r="D27" s="57">
        <v>2602204</v>
      </c>
      <c r="E27" s="61">
        <v>1837852</v>
      </c>
      <c r="F27" s="26"/>
      <c r="G27" s="35">
        <v>4440056</v>
      </c>
      <c r="H27" s="26">
        <v>5801</v>
      </c>
      <c r="I27" s="26">
        <v>236489</v>
      </c>
      <c r="J27" s="26"/>
      <c r="K27" s="26">
        <v>2342</v>
      </c>
      <c r="L27" s="26"/>
      <c r="M27" s="28"/>
      <c r="N27" s="35">
        <v>244632</v>
      </c>
      <c r="O27" s="26"/>
      <c r="P27" s="26">
        <v>1400</v>
      </c>
      <c r="Q27" s="28"/>
      <c r="R27" s="35">
        <v>1400</v>
      </c>
      <c r="S27" s="26">
        <v>3923</v>
      </c>
      <c r="T27" s="26">
        <v>36216</v>
      </c>
      <c r="U27" s="26">
        <v>4787</v>
      </c>
      <c r="V27" s="26">
        <v>26210</v>
      </c>
      <c r="W27" s="26">
        <v>1400</v>
      </c>
      <c r="X27" s="26">
        <v>24164</v>
      </c>
      <c r="Y27" s="40" t="s">
        <v>527</v>
      </c>
      <c r="Z27" s="30">
        <v>96700</v>
      </c>
      <c r="AA27" s="30">
        <v>4782788</v>
      </c>
    </row>
    <row r="28" spans="1:27" ht="15">
      <c r="A28" s="24" t="s">
        <v>221</v>
      </c>
      <c r="B28" s="24" t="s">
        <v>220</v>
      </c>
      <c r="C28" s="25">
        <v>55921</v>
      </c>
      <c r="D28" s="57">
        <v>1333531</v>
      </c>
      <c r="E28" s="61">
        <v>908407</v>
      </c>
      <c r="F28" s="26"/>
      <c r="G28" s="35">
        <v>2241938</v>
      </c>
      <c r="H28" s="26">
        <v>3576</v>
      </c>
      <c r="I28" s="26">
        <v>109007</v>
      </c>
      <c r="J28" s="26">
        <v>6816</v>
      </c>
      <c r="K28" s="26">
        <v>2330</v>
      </c>
      <c r="L28" s="26"/>
      <c r="M28" s="27"/>
      <c r="N28" s="35">
        <v>121729</v>
      </c>
      <c r="O28" s="26"/>
      <c r="P28" s="26"/>
      <c r="Q28" s="27"/>
      <c r="R28" s="35"/>
      <c r="S28" s="26"/>
      <c r="T28" s="26">
        <v>5535</v>
      </c>
      <c r="U28" s="26">
        <v>7754</v>
      </c>
      <c r="V28" s="26">
        <v>1797</v>
      </c>
      <c r="W28" s="26">
        <v>2209</v>
      </c>
      <c r="X28" s="26">
        <v>30492</v>
      </c>
      <c r="Y28" s="39" t="s">
        <v>573</v>
      </c>
      <c r="Z28" s="30">
        <v>47787</v>
      </c>
      <c r="AA28" s="30">
        <v>2411454</v>
      </c>
    </row>
    <row r="29" spans="1:27" ht="15">
      <c r="A29" s="24" t="s">
        <v>222</v>
      </c>
      <c r="B29" s="24" t="s">
        <v>68</v>
      </c>
      <c r="C29" s="25">
        <v>51760</v>
      </c>
      <c r="D29" s="57">
        <v>1494998</v>
      </c>
      <c r="E29" s="61">
        <v>478340</v>
      </c>
      <c r="F29" s="26">
        <v>154779</v>
      </c>
      <c r="G29" s="35">
        <v>2128117</v>
      </c>
      <c r="H29" s="26">
        <v>21557</v>
      </c>
      <c r="I29" s="26">
        <v>99842</v>
      </c>
      <c r="J29" s="26">
        <v>29946</v>
      </c>
      <c r="K29" s="26">
        <v>1969</v>
      </c>
      <c r="L29" s="26"/>
      <c r="M29" s="28" t="s">
        <v>435</v>
      </c>
      <c r="N29" s="35">
        <v>153314</v>
      </c>
      <c r="O29" s="26">
        <v>3796</v>
      </c>
      <c r="P29" s="26">
        <v>1400</v>
      </c>
      <c r="Q29" s="27" t="s">
        <v>574</v>
      </c>
      <c r="R29" s="35">
        <v>5196</v>
      </c>
      <c r="S29" s="26"/>
      <c r="T29" s="26">
        <v>6687</v>
      </c>
      <c r="U29" s="26">
        <v>38</v>
      </c>
      <c r="V29" s="26">
        <v>82180</v>
      </c>
      <c r="W29" s="26">
        <v>40433</v>
      </c>
      <c r="X29" s="26">
        <v>198006</v>
      </c>
      <c r="Y29" s="40" t="s">
        <v>575</v>
      </c>
      <c r="Z29" s="30">
        <v>327344</v>
      </c>
      <c r="AA29" s="30">
        <v>2613971</v>
      </c>
    </row>
    <row r="30" spans="1:27" ht="15">
      <c r="A30" s="24" t="s">
        <v>76</v>
      </c>
      <c r="B30" s="24" t="s">
        <v>77</v>
      </c>
      <c r="C30" s="25">
        <v>51170</v>
      </c>
      <c r="D30" s="57">
        <v>1284306</v>
      </c>
      <c r="E30" s="61">
        <v>525252</v>
      </c>
      <c r="F30" s="26"/>
      <c r="G30" s="35">
        <v>1809558</v>
      </c>
      <c r="H30" s="26">
        <v>7525</v>
      </c>
      <c r="I30" s="26">
        <v>122865</v>
      </c>
      <c r="J30" s="26">
        <v>8313</v>
      </c>
      <c r="K30" s="26">
        <v>12648</v>
      </c>
      <c r="L30" s="26"/>
      <c r="M30" s="28"/>
      <c r="N30" s="35">
        <v>151351</v>
      </c>
      <c r="O30" s="26"/>
      <c r="P30" s="26"/>
      <c r="Q30" s="28"/>
      <c r="R30" s="35"/>
      <c r="S30" s="26"/>
      <c r="T30" s="26">
        <v>17133</v>
      </c>
      <c r="U30" s="26">
        <v>10983</v>
      </c>
      <c r="V30" s="26">
        <v>4078</v>
      </c>
      <c r="W30" s="26">
        <v>3825</v>
      </c>
      <c r="X30" s="26">
        <v>186</v>
      </c>
      <c r="Y30" s="39" t="s">
        <v>491</v>
      </c>
      <c r="Z30" s="30">
        <v>36205</v>
      </c>
      <c r="AA30" s="30">
        <v>1997114</v>
      </c>
    </row>
    <row r="31" spans="1:27" ht="15">
      <c r="A31" s="24" t="s">
        <v>27</v>
      </c>
      <c r="B31" s="24" t="s">
        <v>28</v>
      </c>
      <c r="C31" s="25">
        <v>44764</v>
      </c>
      <c r="D31" s="57">
        <v>856969</v>
      </c>
      <c r="E31" s="61">
        <v>605790</v>
      </c>
      <c r="F31" s="26"/>
      <c r="G31" s="35">
        <v>1462759</v>
      </c>
      <c r="H31" s="26">
        <v>32</v>
      </c>
      <c r="I31" s="26">
        <v>75188</v>
      </c>
      <c r="J31" s="26">
        <v>3007</v>
      </c>
      <c r="K31" s="26">
        <v>4200</v>
      </c>
      <c r="L31" s="26"/>
      <c r="M31" s="27"/>
      <c r="N31" s="35">
        <v>82427</v>
      </c>
      <c r="O31" s="26"/>
      <c r="P31" s="26">
        <v>3144</v>
      </c>
      <c r="Q31" s="28" t="s">
        <v>465</v>
      </c>
      <c r="R31" s="35">
        <v>3144</v>
      </c>
      <c r="S31" s="26"/>
      <c r="T31" s="26">
        <v>23073</v>
      </c>
      <c r="U31" s="26">
        <v>2389</v>
      </c>
      <c r="V31" s="26">
        <v>13637</v>
      </c>
      <c r="W31" s="26">
        <v>15789</v>
      </c>
      <c r="X31" s="26">
        <v>1504</v>
      </c>
      <c r="Y31" s="39" t="s">
        <v>466</v>
      </c>
      <c r="Z31" s="30">
        <v>56392</v>
      </c>
      <c r="AA31" s="30">
        <v>1604722</v>
      </c>
    </row>
    <row r="32" spans="1:27" ht="26.25">
      <c r="A32" s="24" t="s">
        <v>282</v>
      </c>
      <c r="B32" s="24" t="s">
        <v>283</v>
      </c>
      <c r="C32" s="25">
        <v>44436</v>
      </c>
      <c r="D32" s="57">
        <v>737875</v>
      </c>
      <c r="E32" s="61">
        <v>370136</v>
      </c>
      <c r="F32" s="26"/>
      <c r="G32" s="35">
        <v>1108011</v>
      </c>
      <c r="H32" s="26">
        <v>4782</v>
      </c>
      <c r="I32" s="26">
        <v>70690</v>
      </c>
      <c r="J32" s="26">
        <v>3485</v>
      </c>
      <c r="K32" s="26">
        <v>960</v>
      </c>
      <c r="L32" s="26"/>
      <c r="M32" s="27"/>
      <c r="N32" s="35">
        <v>79917</v>
      </c>
      <c r="O32" s="26"/>
      <c r="P32" s="26"/>
      <c r="Q32" s="27"/>
      <c r="R32" s="35"/>
      <c r="S32" s="26"/>
      <c r="T32" s="26">
        <v>5689</v>
      </c>
      <c r="U32" s="26">
        <v>675</v>
      </c>
      <c r="V32" s="26">
        <v>1887</v>
      </c>
      <c r="W32" s="26">
        <v>4460</v>
      </c>
      <c r="X32" s="26">
        <v>18542</v>
      </c>
      <c r="Y32" s="39" t="s">
        <v>426</v>
      </c>
      <c r="Z32" s="30">
        <v>31253</v>
      </c>
      <c r="AA32" s="30">
        <v>1219181</v>
      </c>
    </row>
    <row r="33" spans="1:27" ht="26.25">
      <c r="A33" s="24" t="s">
        <v>94</v>
      </c>
      <c r="B33" s="24" t="s">
        <v>95</v>
      </c>
      <c r="C33" s="25">
        <v>41810</v>
      </c>
      <c r="D33" s="57">
        <v>1483857</v>
      </c>
      <c r="E33" s="61"/>
      <c r="F33" s="26"/>
      <c r="G33" s="35">
        <v>1483857</v>
      </c>
      <c r="H33" s="26">
        <v>1271</v>
      </c>
      <c r="I33" s="26">
        <v>131870</v>
      </c>
      <c r="J33" s="26">
        <v>4547</v>
      </c>
      <c r="K33" s="26">
        <v>16170</v>
      </c>
      <c r="L33" s="26">
        <v>9281</v>
      </c>
      <c r="M33" s="28" t="s">
        <v>437</v>
      </c>
      <c r="N33" s="35">
        <v>163139</v>
      </c>
      <c r="O33" s="26"/>
      <c r="P33" s="26">
        <v>11400</v>
      </c>
      <c r="Q33" s="27" t="s">
        <v>499</v>
      </c>
      <c r="R33" s="35">
        <v>11400</v>
      </c>
      <c r="S33" s="26"/>
      <c r="T33" s="26">
        <v>10600</v>
      </c>
      <c r="U33" s="26">
        <v>8285</v>
      </c>
      <c r="V33" s="26">
        <v>27881</v>
      </c>
      <c r="W33" s="26">
        <v>11385</v>
      </c>
      <c r="X33" s="26">
        <v>13603</v>
      </c>
      <c r="Y33" s="40" t="s">
        <v>500</v>
      </c>
      <c r="Z33" s="30">
        <v>71754</v>
      </c>
      <c r="AA33" s="30">
        <v>1730150</v>
      </c>
    </row>
    <row r="34" spans="1:27" ht="26.25">
      <c r="A34" s="24" t="s">
        <v>229</v>
      </c>
      <c r="B34" s="24" t="s">
        <v>176</v>
      </c>
      <c r="C34" s="25">
        <v>40389</v>
      </c>
      <c r="D34" s="57">
        <v>1203962</v>
      </c>
      <c r="E34" s="61">
        <v>702552</v>
      </c>
      <c r="F34" s="26"/>
      <c r="G34" s="35">
        <v>1906514</v>
      </c>
      <c r="H34" s="26">
        <v>1673</v>
      </c>
      <c r="I34" s="26">
        <v>118864</v>
      </c>
      <c r="J34" s="26">
        <v>4892</v>
      </c>
      <c r="K34" s="26">
        <v>3588</v>
      </c>
      <c r="L34" s="26"/>
      <c r="M34" s="29"/>
      <c r="N34" s="35">
        <v>129017</v>
      </c>
      <c r="O34" s="26"/>
      <c r="P34" s="26"/>
      <c r="Q34" s="28"/>
      <c r="R34" s="35"/>
      <c r="S34" s="26"/>
      <c r="T34" s="26">
        <v>13361</v>
      </c>
      <c r="U34" s="26">
        <v>6159</v>
      </c>
      <c r="V34" s="26">
        <v>82</v>
      </c>
      <c r="W34" s="26"/>
      <c r="X34" s="26">
        <v>15304</v>
      </c>
      <c r="Y34" s="39" t="s">
        <v>582</v>
      </c>
      <c r="Z34" s="30">
        <v>34906</v>
      </c>
      <c r="AA34" s="30">
        <v>2070437</v>
      </c>
    </row>
    <row r="35" spans="1:27" ht="26.25">
      <c r="A35" s="24" t="s">
        <v>62</v>
      </c>
      <c r="B35" s="24" t="s">
        <v>28</v>
      </c>
      <c r="C35" s="25">
        <v>40258</v>
      </c>
      <c r="D35" s="57">
        <v>1204451</v>
      </c>
      <c r="E35" s="61">
        <v>777229</v>
      </c>
      <c r="F35" s="26"/>
      <c r="G35" s="35">
        <v>1981680</v>
      </c>
      <c r="H35" s="26">
        <v>2070</v>
      </c>
      <c r="I35" s="26">
        <v>137440</v>
      </c>
      <c r="J35" s="26">
        <v>3593</v>
      </c>
      <c r="K35" s="26">
        <v>13320</v>
      </c>
      <c r="L35" s="26"/>
      <c r="M35" s="27"/>
      <c r="N35" s="35">
        <v>156423</v>
      </c>
      <c r="O35" s="26"/>
      <c r="P35" s="26">
        <v>5522</v>
      </c>
      <c r="Q35" s="28" t="s">
        <v>482</v>
      </c>
      <c r="R35" s="35">
        <v>5522</v>
      </c>
      <c r="S35" s="26"/>
      <c r="T35" s="26">
        <v>22363</v>
      </c>
      <c r="U35" s="26">
        <v>12121</v>
      </c>
      <c r="V35" s="26">
        <v>511746</v>
      </c>
      <c r="W35" s="26"/>
      <c r="X35" s="26">
        <v>36175</v>
      </c>
      <c r="Y35" s="39" t="s">
        <v>483</v>
      </c>
      <c r="Z35" s="30">
        <v>582405</v>
      </c>
      <c r="AA35" s="30">
        <v>2726030</v>
      </c>
    </row>
    <row r="36" spans="1:27" ht="26.25">
      <c r="A36" s="24" t="s">
        <v>143</v>
      </c>
      <c r="B36" s="24" t="s">
        <v>144</v>
      </c>
      <c r="C36" s="25">
        <v>39364</v>
      </c>
      <c r="D36" s="57">
        <v>862604</v>
      </c>
      <c r="E36" s="61">
        <v>1421036</v>
      </c>
      <c r="F36" s="26"/>
      <c r="G36" s="35">
        <v>2283640</v>
      </c>
      <c r="H36" s="26">
        <v>2074</v>
      </c>
      <c r="I36" s="26">
        <v>191680</v>
      </c>
      <c r="J36" s="26">
        <v>1293</v>
      </c>
      <c r="K36" s="26">
        <v>20217</v>
      </c>
      <c r="L36" s="26"/>
      <c r="M36" s="27"/>
      <c r="N36" s="35">
        <v>215264</v>
      </c>
      <c r="O36" s="26"/>
      <c r="P36" s="26"/>
      <c r="Q36" s="28"/>
      <c r="R36" s="35"/>
      <c r="S36" s="26"/>
      <c r="T36" s="26">
        <v>13363</v>
      </c>
      <c r="U36" s="26"/>
      <c r="V36" s="26">
        <v>1490</v>
      </c>
      <c r="W36" s="26"/>
      <c r="X36" s="26">
        <v>19910</v>
      </c>
      <c r="Y36" s="39" t="s">
        <v>528</v>
      </c>
      <c r="Z36" s="30">
        <v>34763</v>
      </c>
      <c r="AA36" s="30">
        <v>2533667</v>
      </c>
    </row>
    <row r="37" spans="1:27" ht="15">
      <c r="A37" s="24" t="s">
        <v>389</v>
      </c>
      <c r="B37" s="24" t="s">
        <v>48</v>
      </c>
      <c r="C37" s="25">
        <v>37749</v>
      </c>
      <c r="D37" s="57">
        <v>1953540</v>
      </c>
      <c r="E37" s="61"/>
      <c r="F37" s="26"/>
      <c r="G37" s="35">
        <v>1953540</v>
      </c>
      <c r="H37" s="26">
        <v>3168</v>
      </c>
      <c r="I37" s="26">
        <v>282504</v>
      </c>
      <c r="J37" s="26">
        <v>4965</v>
      </c>
      <c r="K37" s="26">
        <v>8521</v>
      </c>
      <c r="L37" s="26"/>
      <c r="M37" s="28"/>
      <c r="N37" s="35">
        <v>299158</v>
      </c>
      <c r="O37" s="26">
        <v>4814</v>
      </c>
      <c r="P37" s="26">
        <v>3417</v>
      </c>
      <c r="Q37" s="27"/>
      <c r="R37" s="35">
        <v>8231</v>
      </c>
      <c r="S37" s="26"/>
      <c r="T37" s="26">
        <v>19767</v>
      </c>
      <c r="U37" s="26">
        <v>411</v>
      </c>
      <c r="V37" s="26">
        <v>22064</v>
      </c>
      <c r="W37" s="26"/>
      <c r="X37" s="26">
        <v>386</v>
      </c>
      <c r="Y37" s="39" t="s">
        <v>412</v>
      </c>
      <c r="Z37" s="30">
        <v>42628</v>
      </c>
      <c r="AA37" s="30">
        <v>2303557</v>
      </c>
    </row>
    <row r="38" spans="1:27" ht="15">
      <c r="A38" s="24" t="s">
        <v>132</v>
      </c>
      <c r="B38" s="24" t="s">
        <v>55</v>
      </c>
      <c r="C38" s="25">
        <v>37608</v>
      </c>
      <c r="D38" s="57">
        <v>1627384</v>
      </c>
      <c r="E38" s="61">
        <v>693403</v>
      </c>
      <c r="F38" s="26"/>
      <c r="G38" s="35">
        <v>2320787</v>
      </c>
      <c r="H38" s="26">
        <v>5842</v>
      </c>
      <c r="I38" s="26">
        <v>101521</v>
      </c>
      <c r="J38" s="26">
        <v>15544</v>
      </c>
      <c r="K38" s="26">
        <v>5952</v>
      </c>
      <c r="L38" s="26"/>
      <c r="M38" s="27"/>
      <c r="N38" s="35">
        <v>128859</v>
      </c>
      <c r="O38" s="26"/>
      <c r="P38" s="26">
        <v>1400</v>
      </c>
      <c r="Q38" s="27" t="s">
        <v>477</v>
      </c>
      <c r="R38" s="35">
        <v>1400</v>
      </c>
      <c r="S38" s="26">
        <v>197</v>
      </c>
      <c r="T38" s="26">
        <v>23768</v>
      </c>
      <c r="U38" s="26">
        <v>4003</v>
      </c>
      <c r="V38" s="26">
        <v>32634</v>
      </c>
      <c r="W38" s="26">
        <v>29000</v>
      </c>
      <c r="X38" s="26">
        <v>5432</v>
      </c>
      <c r="Y38" s="39" t="s">
        <v>415</v>
      </c>
      <c r="Z38" s="30">
        <v>95034</v>
      </c>
      <c r="AA38" s="30">
        <v>2546080</v>
      </c>
    </row>
    <row r="39" spans="1:27" ht="15">
      <c r="A39" s="24" t="s">
        <v>181</v>
      </c>
      <c r="B39" s="24" t="s">
        <v>182</v>
      </c>
      <c r="C39" s="25">
        <v>37128</v>
      </c>
      <c r="D39" s="57">
        <v>707969</v>
      </c>
      <c r="E39" s="61">
        <v>471506</v>
      </c>
      <c r="F39" s="26"/>
      <c r="G39" s="35">
        <v>1179475</v>
      </c>
      <c r="H39" s="26">
        <v>1004</v>
      </c>
      <c r="I39" s="26">
        <v>50795</v>
      </c>
      <c r="J39" s="26">
        <v>2132</v>
      </c>
      <c r="K39" s="26">
        <v>10105</v>
      </c>
      <c r="L39" s="26"/>
      <c r="M39" s="28"/>
      <c r="N39" s="35">
        <v>64036</v>
      </c>
      <c r="O39" s="26"/>
      <c r="P39" s="26"/>
      <c r="Q39" s="28"/>
      <c r="R39" s="35"/>
      <c r="S39" s="26"/>
      <c r="T39" s="26">
        <v>24801</v>
      </c>
      <c r="U39" s="26">
        <v>2486</v>
      </c>
      <c r="V39" s="26">
        <v>693</v>
      </c>
      <c r="W39" s="26">
        <v>2521</v>
      </c>
      <c r="X39" s="26">
        <v>15529</v>
      </c>
      <c r="Y39" s="39" t="s">
        <v>553</v>
      </c>
      <c r="Z39" s="30">
        <v>46030</v>
      </c>
      <c r="AA39" s="30">
        <v>1289541</v>
      </c>
    </row>
    <row r="40" spans="1:27" ht="15">
      <c r="A40" s="24" t="s">
        <v>269</v>
      </c>
      <c r="B40" s="24" t="s">
        <v>270</v>
      </c>
      <c r="C40" s="25">
        <v>36273</v>
      </c>
      <c r="D40" s="57">
        <v>620696</v>
      </c>
      <c r="E40" s="61">
        <v>355360</v>
      </c>
      <c r="F40" s="26"/>
      <c r="G40" s="35">
        <v>976056</v>
      </c>
      <c r="H40" s="26">
        <v>2065</v>
      </c>
      <c r="I40" s="26">
        <v>62037</v>
      </c>
      <c r="J40" s="26">
        <v>5206</v>
      </c>
      <c r="K40" s="26">
        <v>10721</v>
      </c>
      <c r="L40" s="26"/>
      <c r="M40" s="28"/>
      <c r="N40" s="35">
        <v>80029</v>
      </c>
      <c r="O40" s="26"/>
      <c r="P40" s="26"/>
      <c r="Q40" s="27"/>
      <c r="R40" s="35"/>
      <c r="S40" s="26"/>
      <c r="T40" s="26">
        <v>4675</v>
      </c>
      <c r="U40" s="26">
        <v>148</v>
      </c>
      <c r="V40" s="26"/>
      <c r="W40" s="26"/>
      <c r="X40" s="26">
        <v>100</v>
      </c>
      <c r="Y40" s="40" t="s">
        <v>607</v>
      </c>
      <c r="Z40" s="30">
        <v>4923</v>
      </c>
      <c r="AA40" s="30">
        <v>1061008</v>
      </c>
    </row>
    <row r="41" spans="1:27" ht="26.25">
      <c r="A41" s="24" t="s">
        <v>203</v>
      </c>
      <c r="B41" s="24" t="s">
        <v>204</v>
      </c>
      <c r="C41" s="25">
        <v>35339</v>
      </c>
      <c r="D41" s="57">
        <v>2645527</v>
      </c>
      <c r="E41" s="61">
        <v>456031</v>
      </c>
      <c r="F41" s="26"/>
      <c r="G41" s="35">
        <v>3101558</v>
      </c>
      <c r="H41" s="26">
        <v>12941</v>
      </c>
      <c r="I41" s="26">
        <v>134186</v>
      </c>
      <c r="J41" s="26">
        <v>15542</v>
      </c>
      <c r="K41" s="26">
        <v>372</v>
      </c>
      <c r="L41" s="26">
        <v>5000</v>
      </c>
      <c r="M41" s="27" t="s">
        <v>372</v>
      </c>
      <c r="N41" s="35">
        <v>168041</v>
      </c>
      <c r="O41" s="26"/>
      <c r="P41" s="26"/>
      <c r="Q41" s="28"/>
      <c r="R41" s="35"/>
      <c r="S41" s="26"/>
      <c r="T41" s="26">
        <v>27743</v>
      </c>
      <c r="U41" s="26">
        <v>4167</v>
      </c>
      <c r="V41" s="26"/>
      <c r="W41" s="26"/>
      <c r="X41" s="26">
        <v>1972</v>
      </c>
      <c r="Y41" s="39" t="s">
        <v>421</v>
      </c>
      <c r="Z41" s="30">
        <v>33882</v>
      </c>
      <c r="AA41" s="30">
        <v>3303481</v>
      </c>
    </row>
    <row r="42" spans="1:27" ht="15">
      <c r="A42" s="24" t="s">
        <v>155</v>
      </c>
      <c r="B42" s="24" t="s">
        <v>64</v>
      </c>
      <c r="C42" s="25">
        <v>35296</v>
      </c>
      <c r="D42" s="57">
        <v>1484711</v>
      </c>
      <c r="E42" s="61">
        <v>569876</v>
      </c>
      <c r="F42" s="26"/>
      <c r="G42" s="35">
        <v>2054587</v>
      </c>
      <c r="H42" s="26">
        <v>8847</v>
      </c>
      <c r="I42" s="26">
        <v>133115</v>
      </c>
      <c r="J42" s="26">
        <v>17831</v>
      </c>
      <c r="K42" s="26">
        <v>6978</v>
      </c>
      <c r="L42" s="26"/>
      <c r="M42" s="29"/>
      <c r="N42" s="35">
        <v>166771</v>
      </c>
      <c r="O42" s="26"/>
      <c r="P42" s="26"/>
      <c r="Q42" s="27"/>
      <c r="R42" s="35"/>
      <c r="S42" s="26">
        <v>140</v>
      </c>
      <c r="T42" s="26">
        <v>7627</v>
      </c>
      <c r="U42" s="26">
        <v>1993</v>
      </c>
      <c r="V42" s="26"/>
      <c r="W42" s="26"/>
      <c r="X42" s="26">
        <v>5202</v>
      </c>
      <c r="Y42" s="39" t="s">
        <v>416</v>
      </c>
      <c r="Z42" s="30">
        <v>14962</v>
      </c>
      <c r="AA42" s="30">
        <v>2236320</v>
      </c>
    </row>
    <row r="43" spans="1:27" ht="26.25">
      <c r="A43" s="24" t="s">
        <v>194</v>
      </c>
      <c r="B43" s="24" t="s">
        <v>195</v>
      </c>
      <c r="C43" s="25">
        <v>34992</v>
      </c>
      <c r="D43" s="58">
        <v>1140550</v>
      </c>
      <c r="E43" s="62">
        <v>370560</v>
      </c>
      <c r="F43" s="33"/>
      <c r="G43" s="36">
        <v>1511110</v>
      </c>
      <c r="H43" s="33">
        <v>10669</v>
      </c>
      <c r="I43" s="33">
        <v>89302</v>
      </c>
      <c r="J43" s="33">
        <v>8646</v>
      </c>
      <c r="K43" s="33">
        <v>624</v>
      </c>
      <c r="L43" s="33"/>
      <c r="M43" s="31"/>
      <c r="N43" s="36">
        <v>109241</v>
      </c>
      <c r="O43" s="33"/>
      <c r="P43" s="33"/>
      <c r="Q43" s="31"/>
      <c r="R43" s="35"/>
      <c r="S43" s="33"/>
      <c r="T43" s="33">
        <v>14370</v>
      </c>
      <c r="U43" s="33">
        <v>3547</v>
      </c>
      <c r="V43" s="33"/>
      <c r="W43" s="33"/>
      <c r="X43" s="33">
        <v>1688</v>
      </c>
      <c r="Y43" s="39" t="s">
        <v>386</v>
      </c>
      <c r="Z43" s="30">
        <v>19605</v>
      </c>
      <c r="AA43" s="30">
        <v>1639956</v>
      </c>
    </row>
    <row r="44" spans="1:27" ht="15">
      <c r="A44" s="24" t="s">
        <v>35</v>
      </c>
      <c r="B44" s="24" t="s">
        <v>36</v>
      </c>
      <c r="C44" s="25">
        <v>34125</v>
      </c>
      <c r="D44" s="57">
        <v>1261194</v>
      </c>
      <c r="E44" s="61">
        <v>499944</v>
      </c>
      <c r="F44" s="26"/>
      <c r="G44" s="35">
        <v>1761138</v>
      </c>
      <c r="H44" s="26">
        <v>7724</v>
      </c>
      <c r="I44" s="26">
        <v>158871</v>
      </c>
      <c r="J44" s="26">
        <v>9486</v>
      </c>
      <c r="K44" s="26">
        <v>4612</v>
      </c>
      <c r="L44" s="26">
        <v>923</v>
      </c>
      <c r="M44" s="28" t="s">
        <v>434</v>
      </c>
      <c r="N44" s="35">
        <v>181616</v>
      </c>
      <c r="O44" s="26">
        <v>1393</v>
      </c>
      <c r="P44" s="26">
        <v>19648</v>
      </c>
      <c r="Q44" s="28" t="s">
        <v>471</v>
      </c>
      <c r="R44" s="35">
        <v>21041</v>
      </c>
      <c r="S44" s="26"/>
      <c r="T44" s="26">
        <v>2568</v>
      </c>
      <c r="U44" s="26">
        <v>7617</v>
      </c>
      <c r="V44" s="26"/>
      <c r="W44" s="26">
        <v>2000</v>
      </c>
      <c r="X44" s="26">
        <v>2512</v>
      </c>
      <c r="Y44" s="39" t="s">
        <v>381</v>
      </c>
      <c r="Z44" s="30">
        <v>14697</v>
      </c>
      <c r="AA44" s="30">
        <v>1978492</v>
      </c>
    </row>
    <row r="45" spans="1:27" ht="15">
      <c r="A45" s="24" t="s">
        <v>177</v>
      </c>
      <c r="B45" s="24" t="s">
        <v>44</v>
      </c>
      <c r="C45" s="25">
        <v>33924</v>
      </c>
      <c r="D45" s="57">
        <v>1212032</v>
      </c>
      <c r="E45" s="61">
        <v>249225</v>
      </c>
      <c r="F45" s="26"/>
      <c r="G45" s="35">
        <v>1461257</v>
      </c>
      <c r="H45" s="26">
        <v>8704</v>
      </c>
      <c r="I45" s="26">
        <v>104499</v>
      </c>
      <c r="J45" s="26">
        <v>16867</v>
      </c>
      <c r="K45" s="26">
        <v>9705</v>
      </c>
      <c r="L45" s="26"/>
      <c r="M45" s="27"/>
      <c r="N45" s="35">
        <v>139775</v>
      </c>
      <c r="O45" s="26"/>
      <c r="P45" s="26"/>
      <c r="Q45" s="27"/>
      <c r="R45" s="35"/>
      <c r="S45" s="26"/>
      <c r="T45" s="26">
        <v>5865</v>
      </c>
      <c r="U45" s="26">
        <v>1274</v>
      </c>
      <c r="V45" s="26">
        <v>25190</v>
      </c>
      <c r="W45" s="26">
        <v>6900</v>
      </c>
      <c r="X45" s="26">
        <v>1515</v>
      </c>
      <c r="Y45" s="39"/>
      <c r="Z45" s="30">
        <v>40744</v>
      </c>
      <c r="AA45" s="30">
        <v>1641776</v>
      </c>
    </row>
    <row r="46" spans="1:27" ht="15">
      <c r="A46" s="24" t="s">
        <v>330</v>
      </c>
      <c r="B46" s="24" t="s">
        <v>72</v>
      </c>
      <c r="C46" s="25">
        <v>32884</v>
      </c>
      <c r="D46" s="57">
        <v>570766</v>
      </c>
      <c r="E46" s="61">
        <v>581920</v>
      </c>
      <c r="F46" s="26"/>
      <c r="G46" s="35">
        <v>1152686</v>
      </c>
      <c r="H46" s="26">
        <v>17</v>
      </c>
      <c r="I46" s="26">
        <v>51699</v>
      </c>
      <c r="J46" s="26">
        <v>5661</v>
      </c>
      <c r="K46" s="26"/>
      <c r="L46" s="26"/>
      <c r="M46" s="28"/>
      <c r="N46" s="35">
        <v>57377</v>
      </c>
      <c r="O46" s="26"/>
      <c r="P46" s="26">
        <v>13794</v>
      </c>
      <c r="Q46" s="28"/>
      <c r="R46" s="35">
        <v>13794</v>
      </c>
      <c r="S46" s="26"/>
      <c r="T46" s="26">
        <v>11251</v>
      </c>
      <c r="U46" s="26">
        <v>409</v>
      </c>
      <c r="V46" s="26">
        <v>1200</v>
      </c>
      <c r="W46" s="26"/>
      <c r="X46" s="26">
        <v>1596</v>
      </c>
      <c r="Y46" s="39" t="s">
        <v>644</v>
      </c>
      <c r="Z46" s="30">
        <v>14456</v>
      </c>
      <c r="AA46" s="30">
        <v>1238313</v>
      </c>
    </row>
    <row r="47" spans="1:27" ht="26.25">
      <c r="A47" s="24" t="s">
        <v>186</v>
      </c>
      <c r="B47" s="24" t="s">
        <v>26</v>
      </c>
      <c r="C47" s="25">
        <v>32807</v>
      </c>
      <c r="D47" s="57">
        <v>1371328</v>
      </c>
      <c r="E47" s="61">
        <v>402710</v>
      </c>
      <c r="F47" s="26"/>
      <c r="G47" s="35">
        <v>1774038</v>
      </c>
      <c r="H47" s="26">
        <v>2392</v>
      </c>
      <c r="I47" s="26">
        <v>124530</v>
      </c>
      <c r="J47" s="26">
        <v>4382</v>
      </c>
      <c r="K47" s="26">
        <v>12366</v>
      </c>
      <c r="L47" s="26"/>
      <c r="M47" s="28"/>
      <c r="N47" s="35">
        <v>143670</v>
      </c>
      <c r="O47" s="26"/>
      <c r="P47" s="26">
        <v>1400</v>
      </c>
      <c r="Q47" s="28" t="s">
        <v>477</v>
      </c>
      <c r="R47" s="35">
        <v>1400</v>
      </c>
      <c r="S47" s="26"/>
      <c r="T47" s="26">
        <v>7363</v>
      </c>
      <c r="U47" s="26">
        <v>213</v>
      </c>
      <c r="V47" s="26">
        <v>1000</v>
      </c>
      <c r="W47" s="26"/>
      <c r="X47" s="26">
        <v>31763</v>
      </c>
      <c r="Y47" s="39" t="s">
        <v>557</v>
      </c>
      <c r="Z47" s="30">
        <v>40339</v>
      </c>
      <c r="AA47" s="30">
        <v>1959447</v>
      </c>
    </row>
    <row r="48" spans="1:27" ht="26.25">
      <c r="A48" s="24" t="s">
        <v>161</v>
      </c>
      <c r="B48" s="24" t="s">
        <v>162</v>
      </c>
      <c r="C48" s="25">
        <v>32428</v>
      </c>
      <c r="D48" s="57">
        <v>1282627</v>
      </c>
      <c r="E48" s="61"/>
      <c r="F48" s="26"/>
      <c r="G48" s="35">
        <v>1282627</v>
      </c>
      <c r="H48" s="26">
        <v>4807</v>
      </c>
      <c r="I48" s="26">
        <v>103608</v>
      </c>
      <c r="J48" s="26">
        <v>2242</v>
      </c>
      <c r="K48" s="26">
        <v>10349</v>
      </c>
      <c r="L48" s="26"/>
      <c r="M48" s="27"/>
      <c r="N48" s="35">
        <v>121006</v>
      </c>
      <c r="O48" s="26"/>
      <c r="P48" s="26">
        <v>4878</v>
      </c>
      <c r="Q48" s="27" t="s">
        <v>541</v>
      </c>
      <c r="R48" s="35">
        <v>4878</v>
      </c>
      <c r="S48" s="26"/>
      <c r="T48" s="26">
        <v>12493</v>
      </c>
      <c r="U48" s="26">
        <v>1581</v>
      </c>
      <c r="V48" s="26">
        <v>15590</v>
      </c>
      <c r="W48" s="26">
        <v>10528</v>
      </c>
      <c r="X48" s="26">
        <v>4943</v>
      </c>
      <c r="Y48" s="39" t="s">
        <v>542</v>
      </c>
      <c r="Z48" s="30">
        <v>45135</v>
      </c>
      <c r="AA48" s="30">
        <v>1453646</v>
      </c>
    </row>
    <row r="49" spans="1:27" ht="26.25">
      <c r="A49" s="24" t="s">
        <v>159</v>
      </c>
      <c r="B49" s="24" t="s">
        <v>150</v>
      </c>
      <c r="C49" s="25">
        <v>32247</v>
      </c>
      <c r="D49" s="57">
        <v>1335092</v>
      </c>
      <c r="E49" s="61">
        <v>463823</v>
      </c>
      <c r="F49" s="26"/>
      <c r="G49" s="35">
        <v>1798915</v>
      </c>
      <c r="H49" s="26">
        <v>2123</v>
      </c>
      <c r="I49" s="26">
        <v>110704</v>
      </c>
      <c r="J49" s="26">
        <v>3672</v>
      </c>
      <c r="K49" s="26">
        <v>14832</v>
      </c>
      <c r="L49" s="26"/>
      <c r="M49" s="28"/>
      <c r="N49" s="35">
        <v>131331</v>
      </c>
      <c r="O49" s="26"/>
      <c r="P49" s="26">
        <v>21304</v>
      </c>
      <c r="Q49" s="28" t="s">
        <v>539</v>
      </c>
      <c r="R49" s="35">
        <v>21304</v>
      </c>
      <c r="S49" s="26"/>
      <c r="T49" s="26">
        <v>10195</v>
      </c>
      <c r="U49" s="26">
        <v>7891</v>
      </c>
      <c r="V49" s="26"/>
      <c r="W49" s="26">
        <v>99879</v>
      </c>
      <c r="X49" s="26">
        <v>386</v>
      </c>
      <c r="Y49" s="40" t="s">
        <v>540</v>
      </c>
      <c r="Z49" s="30">
        <v>118351</v>
      </c>
      <c r="AA49" s="30">
        <v>2069901</v>
      </c>
    </row>
    <row r="50" spans="1:27" ht="15">
      <c r="A50" s="24" t="s">
        <v>137</v>
      </c>
      <c r="B50" s="24" t="s">
        <v>107</v>
      </c>
      <c r="C50" s="25">
        <v>31658</v>
      </c>
      <c r="D50" s="57">
        <v>1001427</v>
      </c>
      <c r="E50" s="61">
        <v>912308</v>
      </c>
      <c r="F50" s="26"/>
      <c r="G50" s="35">
        <v>1913735</v>
      </c>
      <c r="H50" s="26">
        <v>2154</v>
      </c>
      <c r="I50" s="26">
        <v>117274</v>
      </c>
      <c r="J50" s="26">
        <v>3182</v>
      </c>
      <c r="K50" s="26">
        <v>960</v>
      </c>
      <c r="L50" s="26"/>
      <c r="M50" s="27"/>
      <c r="N50" s="35">
        <v>123570</v>
      </c>
      <c r="O50" s="26"/>
      <c r="P50" s="26"/>
      <c r="Q50" s="28"/>
      <c r="R50" s="35"/>
      <c r="S50" s="26"/>
      <c r="T50" s="26">
        <v>11999</v>
      </c>
      <c r="U50" s="26">
        <v>1916</v>
      </c>
      <c r="V50" s="26"/>
      <c r="W50" s="26"/>
      <c r="X50" s="26"/>
      <c r="Y50" s="39"/>
      <c r="Z50" s="30">
        <v>13915</v>
      </c>
      <c r="AA50" s="30">
        <v>2051220</v>
      </c>
    </row>
    <row r="51" spans="1:27" ht="51.75">
      <c r="A51" s="24" t="s">
        <v>157</v>
      </c>
      <c r="B51" s="24" t="s">
        <v>158</v>
      </c>
      <c r="C51" s="25">
        <v>31525</v>
      </c>
      <c r="D51" s="57">
        <v>1370254</v>
      </c>
      <c r="E51" s="61">
        <v>864231</v>
      </c>
      <c r="F51" s="26"/>
      <c r="G51" s="35">
        <v>2234485</v>
      </c>
      <c r="H51" s="26">
        <v>4317</v>
      </c>
      <c r="I51" s="26">
        <v>133188</v>
      </c>
      <c r="J51" s="26">
        <v>16519</v>
      </c>
      <c r="K51" s="26">
        <v>21384</v>
      </c>
      <c r="L51" s="26"/>
      <c r="M51" s="27"/>
      <c r="N51" s="35">
        <v>175408</v>
      </c>
      <c r="O51" s="26">
        <v>1400</v>
      </c>
      <c r="P51" s="26">
        <v>995</v>
      </c>
      <c r="Q51" s="27" t="s">
        <v>537</v>
      </c>
      <c r="R51" s="35">
        <v>2395</v>
      </c>
      <c r="S51" s="26"/>
      <c r="T51" s="26">
        <v>13890</v>
      </c>
      <c r="U51" s="26">
        <v>12085</v>
      </c>
      <c r="V51" s="26">
        <v>16535</v>
      </c>
      <c r="W51" s="26">
        <v>1017</v>
      </c>
      <c r="X51" s="26">
        <v>2372</v>
      </c>
      <c r="Y51" s="39" t="s">
        <v>538</v>
      </c>
      <c r="Z51" s="30">
        <v>45899</v>
      </c>
      <c r="AA51" s="30">
        <v>2458187</v>
      </c>
    </row>
    <row r="52" spans="1:27" ht="26.25">
      <c r="A52" s="24" t="s">
        <v>123</v>
      </c>
      <c r="B52" s="24" t="s">
        <v>86</v>
      </c>
      <c r="C52" s="25">
        <v>30385</v>
      </c>
      <c r="D52" s="57">
        <v>875988</v>
      </c>
      <c r="E52" s="61">
        <v>279622</v>
      </c>
      <c r="F52" s="26">
        <v>964640</v>
      </c>
      <c r="G52" s="35">
        <v>2120250</v>
      </c>
      <c r="H52" s="26">
        <v>2631</v>
      </c>
      <c r="I52" s="26">
        <v>28127</v>
      </c>
      <c r="J52" s="26">
        <v>7592</v>
      </c>
      <c r="K52" s="26">
        <v>9576</v>
      </c>
      <c r="L52" s="26"/>
      <c r="M52" s="27"/>
      <c r="N52" s="35">
        <v>47926</v>
      </c>
      <c r="O52" s="26">
        <v>2803</v>
      </c>
      <c r="P52" s="26">
        <v>16400</v>
      </c>
      <c r="Q52" s="28" t="s">
        <v>516</v>
      </c>
      <c r="R52" s="35">
        <v>19203</v>
      </c>
      <c r="S52" s="26"/>
      <c r="T52" s="26">
        <v>14357</v>
      </c>
      <c r="U52" s="26">
        <v>4035</v>
      </c>
      <c r="V52" s="26">
        <v>35330</v>
      </c>
      <c r="W52" s="26"/>
      <c r="X52" s="26">
        <v>51725</v>
      </c>
      <c r="Y52" s="39" t="s">
        <v>517</v>
      </c>
      <c r="Z52" s="30">
        <v>105447</v>
      </c>
      <c r="AA52" s="30">
        <v>2292826</v>
      </c>
    </row>
    <row r="53" spans="1:27" ht="90">
      <c r="A53" s="24" t="s">
        <v>199</v>
      </c>
      <c r="B53" s="24" t="s">
        <v>32</v>
      </c>
      <c r="C53" s="25">
        <v>29817</v>
      </c>
      <c r="D53" s="57">
        <v>1318897</v>
      </c>
      <c r="E53" s="61">
        <v>523180</v>
      </c>
      <c r="F53" s="26"/>
      <c r="G53" s="35">
        <v>1842077</v>
      </c>
      <c r="H53" s="26">
        <v>11996</v>
      </c>
      <c r="I53" s="26">
        <v>64754</v>
      </c>
      <c r="J53" s="26">
        <v>7443</v>
      </c>
      <c r="K53" s="26">
        <v>2700</v>
      </c>
      <c r="L53" s="26"/>
      <c r="M53" s="28"/>
      <c r="N53" s="35">
        <v>86893</v>
      </c>
      <c r="O53" s="26">
        <v>2933</v>
      </c>
      <c r="P53" s="26">
        <v>1400</v>
      </c>
      <c r="Q53" s="28"/>
      <c r="R53" s="35">
        <v>4333</v>
      </c>
      <c r="S53" s="26">
        <v>3929</v>
      </c>
      <c r="T53" s="26">
        <v>7775</v>
      </c>
      <c r="U53" s="26">
        <v>162</v>
      </c>
      <c r="V53" s="26">
        <v>220507</v>
      </c>
      <c r="W53" s="26">
        <v>1000</v>
      </c>
      <c r="X53" s="26">
        <v>154348</v>
      </c>
      <c r="Y53" s="40" t="s">
        <v>561</v>
      </c>
      <c r="Z53" s="30">
        <v>387721</v>
      </c>
      <c r="AA53" s="30">
        <v>2321024</v>
      </c>
    </row>
    <row r="54" spans="1:27" ht="39">
      <c r="A54" s="24" t="s">
        <v>104</v>
      </c>
      <c r="B54" s="24" t="s">
        <v>95</v>
      </c>
      <c r="C54" s="25">
        <v>29698</v>
      </c>
      <c r="D54" s="57">
        <v>5388061</v>
      </c>
      <c r="E54" s="61"/>
      <c r="F54" s="26"/>
      <c r="G54" s="35">
        <v>5388061</v>
      </c>
      <c r="H54" s="26"/>
      <c r="I54" s="26">
        <v>124362</v>
      </c>
      <c r="J54" s="26">
        <v>16501</v>
      </c>
      <c r="K54" s="26">
        <v>8349</v>
      </c>
      <c r="L54" s="26"/>
      <c r="M54" s="27"/>
      <c r="N54" s="35">
        <v>149212</v>
      </c>
      <c r="O54" s="26">
        <v>1520</v>
      </c>
      <c r="P54" s="26"/>
      <c r="Q54" s="27"/>
      <c r="R54" s="35">
        <v>1520</v>
      </c>
      <c r="S54" s="26"/>
      <c r="T54" s="26">
        <v>16982</v>
      </c>
      <c r="U54" s="26">
        <v>38136</v>
      </c>
      <c r="V54" s="26">
        <v>7</v>
      </c>
      <c r="W54" s="26"/>
      <c r="X54" s="26">
        <v>24340</v>
      </c>
      <c r="Y54" s="39" t="s">
        <v>505</v>
      </c>
      <c r="Z54" s="30">
        <v>79465</v>
      </c>
      <c r="AA54" s="30">
        <v>5618258</v>
      </c>
    </row>
    <row r="55" spans="1:27" ht="51.75">
      <c r="A55" s="24" t="s">
        <v>326</v>
      </c>
      <c r="B55" s="24" t="s">
        <v>301</v>
      </c>
      <c r="C55" s="25">
        <v>29596</v>
      </c>
      <c r="D55" s="57">
        <v>636367</v>
      </c>
      <c r="E55" s="61">
        <v>419515</v>
      </c>
      <c r="F55" s="26"/>
      <c r="G55" s="35">
        <v>1055882</v>
      </c>
      <c r="H55" s="26">
        <v>4501</v>
      </c>
      <c r="I55" s="26">
        <v>28719</v>
      </c>
      <c r="J55" s="26">
        <v>112</v>
      </c>
      <c r="K55" s="26">
        <v>2295</v>
      </c>
      <c r="L55" s="26"/>
      <c r="M55" s="28"/>
      <c r="N55" s="35">
        <v>35627</v>
      </c>
      <c r="O55" s="26"/>
      <c r="P55" s="26"/>
      <c r="Q55" s="28" t="s">
        <v>446</v>
      </c>
      <c r="R55" s="35"/>
      <c r="S55" s="26"/>
      <c r="T55" s="26">
        <v>3643</v>
      </c>
      <c r="U55" s="26">
        <v>986</v>
      </c>
      <c r="V55" s="26">
        <v>424</v>
      </c>
      <c r="W55" s="26">
        <v>22046</v>
      </c>
      <c r="X55" s="26">
        <v>38740</v>
      </c>
      <c r="Y55" s="39" t="s">
        <v>642</v>
      </c>
      <c r="Z55" s="34">
        <v>65839</v>
      </c>
      <c r="AA55" s="30">
        <v>1157348</v>
      </c>
    </row>
    <row r="56" spans="1:27" ht="15">
      <c r="A56" s="24" t="s">
        <v>164</v>
      </c>
      <c r="B56" s="24" t="s">
        <v>165</v>
      </c>
      <c r="C56" s="25">
        <v>28525</v>
      </c>
      <c r="D56" s="57">
        <v>514624</v>
      </c>
      <c r="E56" s="61">
        <v>231127</v>
      </c>
      <c r="F56" s="26"/>
      <c r="G56" s="35">
        <v>745751</v>
      </c>
      <c r="H56" s="26">
        <v>1764</v>
      </c>
      <c r="I56" s="26">
        <v>50389</v>
      </c>
      <c r="J56" s="26">
        <v>11065</v>
      </c>
      <c r="K56" s="26">
        <v>4614</v>
      </c>
      <c r="L56" s="26" t="s">
        <v>444</v>
      </c>
      <c r="M56" s="28"/>
      <c r="N56" s="35">
        <v>67832</v>
      </c>
      <c r="O56" s="26"/>
      <c r="P56" s="26"/>
      <c r="Q56" s="28"/>
      <c r="R56" s="35"/>
      <c r="S56" s="26"/>
      <c r="T56" s="26">
        <v>2424</v>
      </c>
      <c r="U56" s="26">
        <v>123</v>
      </c>
      <c r="V56" s="26"/>
      <c r="W56" s="26"/>
      <c r="X56" s="26">
        <v>2702</v>
      </c>
      <c r="Y56" s="40" t="s">
        <v>418</v>
      </c>
      <c r="Z56" s="30">
        <v>5249</v>
      </c>
      <c r="AA56" s="30">
        <v>818832</v>
      </c>
    </row>
    <row r="57" spans="1:27" ht="15">
      <c r="A57" s="24" t="s">
        <v>262</v>
      </c>
      <c r="B57" s="24" t="s">
        <v>28</v>
      </c>
      <c r="C57" s="25">
        <v>27844</v>
      </c>
      <c r="D57" s="57">
        <v>1314539</v>
      </c>
      <c r="E57" s="61">
        <v>868084</v>
      </c>
      <c r="F57" s="26"/>
      <c r="G57" s="35">
        <v>2182623</v>
      </c>
      <c r="H57" s="26">
        <v>7715</v>
      </c>
      <c r="I57" s="26">
        <v>107054</v>
      </c>
      <c r="J57" s="26">
        <v>15392</v>
      </c>
      <c r="K57" s="26">
        <v>20882</v>
      </c>
      <c r="L57" s="26"/>
      <c r="M57" s="27"/>
      <c r="N57" s="35">
        <v>151043</v>
      </c>
      <c r="O57" s="26"/>
      <c r="P57" s="26">
        <v>1393</v>
      </c>
      <c r="Q57" s="27"/>
      <c r="R57" s="35">
        <v>1393</v>
      </c>
      <c r="S57" s="26">
        <v>9679</v>
      </c>
      <c r="T57" s="26">
        <v>18260</v>
      </c>
      <c r="U57" s="26">
        <v>537</v>
      </c>
      <c r="V57" s="26"/>
      <c r="W57" s="26"/>
      <c r="X57" s="26">
        <v>1054</v>
      </c>
      <c r="Y57" s="39" t="s">
        <v>603</v>
      </c>
      <c r="Z57" s="30">
        <v>29530</v>
      </c>
      <c r="AA57" s="30">
        <v>2364589</v>
      </c>
    </row>
    <row r="58" spans="1:27" ht="15">
      <c r="A58" s="24" t="s">
        <v>318</v>
      </c>
      <c r="B58" s="24" t="s">
        <v>39</v>
      </c>
      <c r="C58" s="25">
        <v>27780</v>
      </c>
      <c r="D58" s="57">
        <v>1852000</v>
      </c>
      <c r="E58" s="61">
        <v>765342</v>
      </c>
      <c r="F58" s="26"/>
      <c r="G58" s="35">
        <v>2617342</v>
      </c>
      <c r="H58" s="26">
        <v>5181</v>
      </c>
      <c r="I58" s="26">
        <v>146847</v>
      </c>
      <c r="J58" s="26">
        <v>6533</v>
      </c>
      <c r="K58" s="26">
        <v>7160</v>
      </c>
      <c r="L58" s="26"/>
      <c r="M58" s="28"/>
      <c r="N58" s="35">
        <v>165721</v>
      </c>
      <c r="O58" s="26"/>
      <c r="P58" s="26">
        <v>1400</v>
      </c>
      <c r="Q58" s="28" t="s">
        <v>639</v>
      </c>
      <c r="R58" s="35">
        <v>1400</v>
      </c>
      <c r="S58" s="26">
        <v>2823</v>
      </c>
      <c r="T58" s="26">
        <v>19693</v>
      </c>
      <c r="U58" s="26">
        <v>2841</v>
      </c>
      <c r="V58" s="26">
        <v>1672</v>
      </c>
      <c r="W58" s="26">
        <v>9399</v>
      </c>
      <c r="X58" s="26">
        <v>11230</v>
      </c>
      <c r="Y58" s="39" t="s">
        <v>428</v>
      </c>
      <c r="Z58" s="30">
        <v>47658</v>
      </c>
      <c r="AA58" s="30">
        <v>2832121</v>
      </c>
    </row>
    <row r="59" spans="1:27" ht="15">
      <c r="A59" s="24" t="s">
        <v>324</v>
      </c>
      <c r="B59" s="24" t="s">
        <v>325</v>
      </c>
      <c r="C59" s="25">
        <v>27188</v>
      </c>
      <c r="D59" s="57">
        <v>890664</v>
      </c>
      <c r="E59" s="61">
        <v>1139382</v>
      </c>
      <c r="F59" s="26"/>
      <c r="G59" s="35">
        <v>2030046</v>
      </c>
      <c r="H59" s="26">
        <v>5724</v>
      </c>
      <c r="I59" s="26">
        <v>102898</v>
      </c>
      <c r="J59" s="26">
        <v>14515</v>
      </c>
      <c r="K59" s="26">
        <v>6373</v>
      </c>
      <c r="L59" s="26">
        <v>22</v>
      </c>
      <c r="M59" s="28" t="s">
        <v>456</v>
      </c>
      <c r="N59" s="35">
        <v>129532</v>
      </c>
      <c r="O59" s="26"/>
      <c r="P59" s="26"/>
      <c r="Q59" s="28"/>
      <c r="R59" s="35"/>
      <c r="S59" s="26"/>
      <c r="T59" s="26">
        <v>28006</v>
      </c>
      <c r="U59" s="26">
        <v>6242</v>
      </c>
      <c r="V59" s="26">
        <v>48400</v>
      </c>
      <c r="W59" s="26">
        <v>87172</v>
      </c>
      <c r="X59" s="26">
        <v>6123</v>
      </c>
      <c r="Y59" s="40" t="s">
        <v>641</v>
      </c>
      <c r="Z59" s="30">
        <v>175943</v>
      </c>
      <c r="AA59" s="30">
        <v>2335521</v>
      </c>
    </row>
    <row r="60" spans="1:27" ht="26.25">
      <c r="A60" s="24" t="s">
        <v>254</v>
      </c>
      <c r="B60" s="24" t="s">
        <v>13</v>
      </c>
      <c r="C60" s="25">
        <v>26099</v>
      </c>
      <c r="D60" s="57">
        <v>584182</v>
      </c>
      <c r="E60" s="61">
        <v>316780</v>
      </c>
      <c r="F60" s="26"/>
      <c r="G60" s="35">
        <v>900962</v>
      </c>
      <c r="H60" s="26">
        <v>341</v>
      </c>
      <c r="I60" s="26">
        <v>65878</v>
      </c>
      <c r="J60" s="26">
        <v>1846</v>
      </c>
      <c r="K60" s="26">
        <v>9164</v>
      </c>
      <c r="L60" s="26"/>
      <c r="M60" s="28"/>
      <c r="N60" s="38">
        <v>77229</v>
      </c>
      <c r="O60" s="26"/>
      <c r="P60" s="26">
        <v>1400</v>
      </c>
      <c r="Q60" s="28" t="s">
        <v>598</v>
      </c>
      <c r="R60" s="35">
        <v>1400</v>
      </c>
      <c r="S60" s="26"/>
      <c r="T60" s="26">
        <v>5232</v>
      </c>
      <c r="U60" s="26">
        <v>1707</v>
      </c>
      <c r="V60" s="26"/>
      <c r="W60" s="26"/>
      <c r="X60" s="26">
        <v>5190</v>
      </c>
      <c r="Y60" s="39" t="s">
        <v>424</v>
      </c>
      <c r="Z60" s="30">
        <v>12129</v>
      </c>
      <c r="AA60" s="30">
        <v>991720</v>
      </c>
    </row>
    <row r="61" spans="1:27" ht="39">
      <c r="A61" s="24" t="s">
        <v>133</v>
      </c>
      <c r="B61" s="24" t="s">
        <v>134</v>
      </c>
      <c r="C61" s="25">
        <v>25740</v>
      </c>
      <c r="D61" s="57">
        <v>653334</v>
      </c>
      <c r="E61" s="61">
        <v>327666</v>
      </c>
      <c r="F61" s="26"/>
      <c r="G61" s="35">
        <v>981000</v>
      </c>
      <c r="H61" s="26">
        <v>478</v>
      </c>
      <c r="I61" s="26">
        <v>60141</v>
      </c>
      <c r="J61" s="26">
        <v>5783</v>
      </c>
      <c r="K61" s="26">
        <v>5112</v>
      </c>
      <c r="L61" s="26"/>
      <c r="M61" s="28"/>
      <c r="N61" s="35">
        <v>71514</v>
      </c>
      <c r="O61" s="26"/>
      <c r="P61" s="26">
        <v>1400</v>
      </c>
      <c r="Q61" s="27" t="s">
        <v>522</v>
      </c>
      <c r="R61" s="35">
        <v>1400</v>
      </c>
      <c r="S61" s="26"/>
      <c r="T61" s="26">
        <v>12629</v>
      </c>
      <c r="U61" s="26">
        <v>6326</v>
      </c>
      <c r="V61" s="26">
        <v>31329</v>
      </c>
      <c r="W61" s="26">
        <v>13500</v>
      </c>
      <c r="X61" s="26">
        <v>8788</v>
      </c>
      <c r="Y61" s="40" t="s">
        <v>523</v>
      </c>
      <c r="Z61" s="30">
        <v>72572</v>
      </c>
      <c r="AA61" s="30">
        <v>1126486</v>
      </c>
    </row>
    <row r="62" spans="1:27" ht="39">
      <c r="A62" s="24" t="s">
        <v>92</v>
      </c>
      <c r="B62" s="24" t="s">
        <v>93</v>
      </c>
      <c r="C62" s="25">
        <v>24587</v>
      </c>
      <c r="D62" s="57">
        <v>981020</v>
      </c>
      <c r="E62" s="61">
        <v>523857</v>
      </c>
      <c r="F62" s="26"/>
      <c r="G62" s="35">
        <v>1504877</v>
      </c>
      <c r="H62" s="26">
        <v>4163</v>
      </c>
      <c r="I62" s="26">
        <v>67925</v>
      </c>
      <c r="J62" s="26">
        <v>1541</v>
      </c>
      <c r="K62" s="26">
        <v>12117</v>
      </c>
      <c r="L62" s="26"/>
      <c r="M62" s="28"/>
      <c r="N62" s="35">
        <v>85746</v>
      </c>
      <c r="O62" s="26"/>
      <c r="P62" s="26">
        <v>49832</v>
      </c>
      <c r="Q62" s="28" t="s">
        <v>497</v>
      </c>
      <c r="R62" s="35">
        <v>49832</v>
      </c>
      <c r="S62" s="26"/>
      <c r="T62" s="26">
        <v>12087</v>
      </c>
      <c r="U62" s="26">
        <v>10517</v>
      </c>
      <c r="V62" s="26">
        <v>33512</v>
      </c>
      <c r="W62" s="26">
        <v>1000</v>
      </c>
      <c r="X62" s="26">
        <v>9082</v>
      </c>
      <c r="Y62" s="39" t="s">
        <v>498</v>
      </c>
      <c r="Z62" s="30">
        <v>66198</v>
      </c>
      <c r="AA62" s="30">
        <v>1706653</v>
      </c>
    </row>
    <row r="63" spans="1:27" ht="26.25">
      <c r="A63" s="24" t="s">
        <v>152</v>
      </c>
      <c r="B63" s="24" t="s">
        <v>153</v>
      </c>
      <c r="C63" s="25">
        <v>24334</v>
      </c>
      <c r="D63" s="57">
        <v>950972</v>
      </c>
      <c r="E63" s="61">
        <v>1395253</v>
      </c>
      <c r="F63" s="26"/>
      <c r="G63" s="35">
        <v>2346225</v>
      </c>
      <c r="H63" s="26"/>
      <c r="I63" s="26">
        <v>70703</v>
      </c>
      <c r="J63" s="26">
        <v>2586</v>
      </c>
      <c r="K63" s="26">
        <v>15624</v>
      </c>
      <c r="L63" s="26"/>
      <c r="M63" s="28"/>
      <c r="N63" s="35">
        <v>88913</v>
      </c>
      <c r="O63" s="26"/>
      <c r="P63" s="26">
        <v>2000</v>
      </c>
      <c r="Q63" s="27" t="s">
        <v>532</v>
      </c>
      <c r="R63" s="35">
        <v>2000</v>
      </c>
      <c r="S63" s="26">
        <v>8360</v>
      </c>
      <c r="T63" s="26">
        <v>13140</v>
      </c>
      <c r="U63" s="26"/>
      <c r="V63" s="26"/>
      <c r="W63" s="26"/>
      <c r="X63" s="26">
        <v>18353</v>
      </c>
      <c r="Y63" s="39" t="s">
        <v>533</v>
      </c>
      <c r="Z63" s="30">
        <v>39853</v>
      </c>
      <c r="AA63" s="30">
        <v>2476991</v>
      </c>
    </row>
    <row r="64" spans="1:27" ht="15">
      <c r="A64" s="24" t="s">
        <v>114</v>
      </c>
      <c r="B64" s="24" t="s">
        <v>115</v>
      </c>
      <c r="C64" s="25">
        <v>24277</v>
      </c>
      <c r="D64" s="57">
        <v>793465</v>
      </c>
      <c r="E64" s="61">
        <v>179675</v>
      </c>
      <c r="F64" s="26"/>
      <c r="G64" s="35">
        <v>973140</v>
      </c>
      <c r="H64" s="26">
        <v>3897</v>
      </c>
      <c r="I64" s="26">
        <v>58072</v>
      </c>
      <c r="J64" s="26">
        <v>2525</v>
      </c>
      <c r="K64" s="26">
        <v>3660</v>
      </c>
      <c r="L64" s="26">
        <v>22179</v>
      </c>
      <c r="M64" s="28"/>
      <c r="N64" s="35">
        <v>90333</v>
      </c>
      <c r="O64" s="26"/>
      <c r="P64" s="26">
        <v>1400</v>
      </c>
      <c r="Q64" s="27" t="s">
        <v>511</v>
      </c>
      <c r="R64" s="35">
        <v>1400</v>
      </c>
      <c r="S64" s="26"/>
      <c r="T64" s="26">
        <v>2494</v>
      </c>
      <c r="U64" s="26">
        <v>668</v>
      </c>
      <c r="V64" s="26"/>
      <c r="W64" s="26"/>
      <c r="X64" s="26">
        <v>5643</v>
      </c>
      <c r="Y64" s="39"/>
      <c r="Z64" s="30">
        <v>8805</v>
      </c>
      <c r="AA64" s="30">
        <v>1073678</v>
      </c>
    </row>
    <row r="65" spans="1:27" ht="15">
      <c r="A65" s="24" t="s">
        <v>232</v>
      </c>
      <c r="B65" s="24" t="s">
        <v>170</v>
      </c>
      <c r="C65" s="25">
        <v>24218</v>
      </c>
      <c r="D65" s="57">
        <v>632324</v>
      </c>
      <c r="E65" s="61">
        <v>396666</v>
      </c>
      <c r="F65" s="26"/>
      <c r="G65" s="35">
        <v>1028990</v>
      </c>
      <c r="H65" s="26">
        <v>1436</v>
      </c>
      <c r="I65" s="26">
        <v>63328</v>
      </c>
      <c r="J65" s="26">
        <v>3021</v>
      </c>
      <c r="K65" s="26">
        <v>13649</v>
      </c>
      <c r="L65" s="26">
        <v>3444</v>
      </c>
      <c r="M65" s="28" t="s">
        <v>448</v>
      </c>
      <c r="N65" s="35">
        <v>84878</v>
      </c>
      <c r="O65" s="26"/>
      <c r="P65" s="26">
        <v>1400</v>
      </c>
      <c r="Q65" s="27" t="s">
        <v>586</v>
      </c>
      <c r="R65" s="35">
        <v>1400</v>
      </c>
      <c r="S65" s="26"/>
      <c r="T65" s="26">
        <v>10328</v>
      </c>
      <c r="U65" s="26">
        <v>9417</v>
      </c>
      <c r="V65" s="26"/>
      <c r="W65" s="26"/>
      <c r="X65" s="26">
        <v>1210</v>
      </c>
      <c r="Y65" s="39" t="s">
        <v>346</v>
      </c>
      <c r="Z65" s="30">
        <v>20955</v>
      </c>
      <c r="AA65" s="30">
        <v>1136223</v>
      </c>
    </row>
    <row r="66" spans="1:27" ht="15">
      <c r="A66" s="24" t="s">
        <v>280</v>
      </c>
      <c r="B66" s="24" t="s">
        <v>281</v>
      </c>
      <c r="C66" s="25">
        <v>24181</v>
      </c>
      <c r="D66" s="57">
        <v>571619</v>
      </c>
      <c r="E66" s="61">
        <v>274877</v>
      </c>
      <c r="F66" s="26"/>
      <c r="G66" s="35">
        <v>846496</v>
      </c>
      <c r="H66" s="26">
        <v>2855</v>
      </c>
      <c r="I66" s="26">
        <v>55338</v>
      </c>
      <c r="J66" s="26">
        <v>1746</v>
      </c>
      <c r="K66" s="26">
        <v>10866</v>
      </c>
      <c r="L66" s="26"/>
      <c r="M66" s="27"/>
      <c r="N66" s="35">
        <v>70805</v>
      </c>
      <c r="O66" s="26"/>
      <c r="P66" s="26"/>
      <c r="Q66" s="27"/>
      <c r="R66" s="35"/>
      <c r="S66" s="26"/>
      <c r="T66" s="26">
        <v>6013</v>
      </c>
      <c r="U66" s="26">
        <v>1973</v>
      </c>
      <c r="V66" s="26">
        <v>276</v>
      </c>
      <c r="W66" s="26"/>
      <c r="X66" s="26">
        <v>5072</v>
      </c>
      <c r="Y66" s="39" t="s">
        <v>615</v>
      </c>
      <c r="Z66" s="30">
        <v>13334</v>
      </c>
      <c r="AA66" s="30">
        <v>930635</v>
      </c>
    </row>
    <row r="67" spans="1:27" ht="51.75">
      <c r="A67" s="24" t="s">
        <v>47</v>
      </c>
      <c r="B67" s="24" t="s">
        <v>48</v>
      </c>
      <c r="C67" s="25">
        <v>21940</v>
      </c>
      <c r="D67" s="57">
        <v>1062915</v>
      </c>
      <c r="E67" s="61"/>
      <c r="F67" s="26"/>
      <c r="G67" s="35">
        <v>1062915</v>
      </c>
      <c r="H67" s="26">
        <v>4910</v>
      </c>
      <c r="I67" s="26">
        <v>88069</v>
      </c>
      <c r="J67" s="26">
        <v>3064</v>
      </c>
      <c r="K67" s="26">
        <v>13784</v>
      </c>
      <c r="L67" s="26"/>
      <c r="M67" s="27" t="s">
        <v>435</v>
      </c>
      <c r="N67" s="35">
        <v>109827</v>
      </c>
      <c r="O67" s="26"/>
      <c r="P67" s="26"/>
      <c r="Q67" s="27" t="s">
        <v>435</v>
      </c>
      <c r="R67" s="35"/>
      <c r="S67" s="26"/>
      <c r="T67" s="26">
        <v>5336</v>
      </c>
      <c r="U67" s="26">
        <v>5083</v>
      </c>
      <c r="V67" s="26">
        <v>1413</v>
      </c>
      <c r="W67" s="26"/>
      <c r="X67" s="26">
        <v>400</v>
      </c>
      <c r="Y67" s="39" t="s">
        <v>476</v>
      </c>
      <c r="Z67" s="30">
        <v>12232</v>
      </c>
      <c r="AA67" s="30">
        <v>1184974</v>
      </c>
    </row>
    <row r="68" spans="1:27" ht="26.25">
      <c r="A68" s="24" t="s">
        <v>151</v>
      </c>
      <c r="B68" s="24" t="s">
        <v>20</v>
      </c>
      <c r="C68" s="25">
        <v>21932</v>
      </c>
      <c r="D68" s="57">
        <v>1145320</v>
      </c>
      <c r="E68" s="61">
        <v>676691</v>
      </c>
      <c r="F68" s="26"/>
      <c r="G68" s="35">
        <v>1822011</v>
      </c>
      <c r="H68" s="26"/>
      <c r="I68" s="26">
        <v>118931</v>
      </c>
      <c r="J68" s="26">
        <v>8051</v>
      </c>
      <c r="K68" s="26">
        <v>8931</v>
      </c>
      <c r="L68" s="26">
        <v>1798</v>
      </c>
      <c r="M68" s="28" t="s">
        <v>383</v>
      </c>
      <c r="N68" s="35">
        <v>137711</v>
      </c>
      <c r="O68" s="26"/>
      <c r="P68" s="26"/>
      <c r="Q68" s="28"/>
      <c r="R68" s="35"/>
      <c r="S68" s="26"/>
      <c r="T68" s="26">
        <v>17404</v>
      </c>
      <c r="U68" s="26">
        <v>7852</v>
      </c>
      <c r="V68" s="26"/>
      <c r="W68" s="26"/>
      <c r="X68" s="26">
        <v>21782</v>
      </c>
      <c r="Y68" s="39" t="s">
        <v>531</v>
      </c>
      <c r="Z68" s="30">
        <v>47038</v>
      </c>
      <c r="AA68" s="30">
        <v>2006760</v>
      </c>
    </row>
    <row r="69" spans="1:27" ht="15">
      <c r="A69" s="24" t="s">
        <v>205</v>
      </c>
      <c r="B69" s="24" t="s">
        <v>55</v>
      </c>
      <c r="C69" s="25">
        <v>21914</v>
      </c>
      <c r="D69" s="57">
        <v>766020</v>
      </c>
      <c r="E69" s="61">
        <v>299965</v>
      </c>
      <c r="F69" s="26"/>
      <c r="G69" s="35">
        <v>1065985</v>
      </c>
      <c r="H69" s="26">
        <v>256</v>
      </c>
      <c r="I69" s="26">
        <v>53196</v>
      </c>
      <c r="J69" s="26">
        <v>4675</v>
      </c>
      <c r="K69" s="26">
        <v>9216</v>
      </c>
      <c r="L69" s="26"/>
      <c r="M69" s="28"/>
      <c r="N69" s="35">
        <v>67343</v>
      </c>
      <c r="O69" s="26"/>
      <c r="P69" s="26">
        <v>14865</v>
      </c>
      <c r="Q69" s="27" t="s">
        <v>562</v>
      </c>
      <c r="R69" s="35">
        <v>14865</v>
      </c>
      <c r="S69" s="26"/>
      <c r="T69" s="26">
        <v>3023</v>
      </c>
      <c r="U69" s="26">
        <v>1280</v>
      </c>
      <c r="V69" s="26">
        <v>1065</v>
      </c>
      <c r="W69" s="26">
        <v>5900</v>
      </c>
      <c r="X69" s="26">
        <v>175</v>
      </c>
      <c r="Y69" s="39" t="s">
        <v>563</v>
      </c>
      <c r="Z69" s="30">
        <v>11443</v>
      </c>
      <c r="AA69" s="30">
        <v>1159636</v>
      </c>
    </row>
    <row r="70" spans="1:27" ht="15">
      <c r="A70" s="24" t="s">
        <v>248</v>
      </c>
      <c r="B70" s="24" t="s">
        <v>249</v>
      </c>
      <c r="C70" s="25">
        <v>21575</v>
      </c>
      <c r="D70" s="57">
        <v>622914</v>
      </c>
      <c r="E70" s="61">
        <v>339562</v>
      </c>
      <c r="F70" s="26"/>
      <c r="G70" s="35">
        <v>962476</v>
      </c>
      <c r="H70" s="26"/>
      <c r="I70" s="26">
        <v>68139</v>
      </c>
      <c r="J70" s="26">
        <v>5734</v>
      </c>
      <c r="K70" s="26">
        <v>4608</v>
      </c>
      <c r="L70" s="26"/>
      <c r="M70" s="28"/>
      <c r="N70" s="35">
        <v>78481</v>
      </c>
      <c r="O70" s="26"/>
      <c r="P70" s="26"/>
      <c r="Q70" s="28"/>
      <c r="R70" s="35"/>
      <c r="S70" s="26"/>
      <c r="T70" s="26">
        <v>753</v>
      </c>
      <c r="U70" s="26">
        <v>39656</v>
      </c>
      <c r="V70" s="26">
        <v>898</v>
      </c>
      <c r="W70" s="26">
        <v>2944</v>
      </c>
      <c r="X70" s="26">
        <v>20</v>
      </c>
      <c r="Y70" s="40"/>
      <c r="Z70" s="30">
        <v>44271</v>
      </c>
      <c r="AA70" s="30">
        <v>1085228</v>
      </c>
    </row>
    <row r="71" spans="1:27" ht="26.25">
      <c r="A71" s="24" t="s">
        <v>293</v>
      </c>
      <c r="B71" s="24" t="s">
        <v>294</v>
      </c>
      <c r="C71" s="25">
        <v>21475</v>
      </c>
      <c r="D71" s="57">
        <v>1319285</v>
      </c>
      <c r="E71" s="61"/>
      <c r="F71" s="26"/>
      <c r="G71" s="35">
        <v>1319285</v>
      </c>
      <c r="H71" s="26">
        <v>1665</v>
      </c>
      <c r="I71" s="26">
        <v>92868</v>
      </c>
      <c r="J71" s="26">
        <v>6134</v>
      </c>
      <c r="K71" s="26">
        <v>61312</v>
      </c>
      <c r="L71" s="26"/>
      <c r="M71" s="28"/>
      <c r="N71" s="35">
        <v>161979</v>
      </c>
      <c r="O71" s="26"/>
      <c r="P71" s="26">
        <v>152794</v>
      </c>
      <c r="Q71" s="27" t="s">
        <v>621</v>
      </c>
      <c r="R71" s="35">
        <v>152794</v>
      </c>
      <c r="S71" s="26"/>
      <c r="T71" s="26">
        <v>3617</v>
      </c>
      <c r="U71" s="26">
        <v>163</v>
      </c>
      <c r="V71" s="26">
        <v>60</v>
      </c>
      <c r="W71" s="26">
        <v>22154</v>
      </c>
      <c r="X71" s="26">
        <v>4045</v>
      </c>
      <c r="Y71" s="39" t="s">
        <v>622</v>
      </c>
      <c r="Z71" s="30">
        <v>30039</v>
      </c>
      <c r="AA71" s="30">
        <v>1664097</v>
      </c>
    </row>
    <row r="72" spans="1:27" ht="39">
      <c r="A72" s="24" t="s">
        <v>198</v>
      </c>
      <c r="B72" s="24" t="s">
        <v>95</v>
      </c>
      <c r="C72" s="25">
        <v>20591</v>
      </c>
      <c r="D72" s="57">
        <v>995019</v>
      </c>
      <c r="E72" s="61"/>
      <c r="F72" s="26"/>
      <c r="G72" s="35">
        <v>995019</v>
      </c>
      <c r="H72" s="26">
        <v>5515</v>
      </c>
      <c r="I72" s="26">
        <v>80346</v>
      </c>
      <c r="J72" s="26">
        <v>5467</v>
      </c>
      <c r="K72" s="26">
        <v>19920</v>
      </c>
      <c r="L72" s="26"/>
      <c r="M72" s="27"/>
      <c r="N72" s="35">
        <v>111248</v>
      </c>
      <c r="O72" s="26"/>
      <c r="P72" s="26"/>
      <c r="Q72" s="27"/>
      <c r="R72" s="35"/>
      <c r="S72" s="26"/>
      <c r="T72" s="26">
        <v>6883</v>
      </c>
      <c r="U72" s="26"/>
      <c r="V72" s="26"/>
      <c r="W72" s="26"/>
      <c r="X72" s="26">
        <v>5545</v>
      </c>
      <c r="Y72" s="39" t="s">
        <v>560</v>
      </c>
      <c r="Z72" s="30">
        <v>12428</v>
      </c>
      <c r="AA72" s="30">
        <v>1118695</v>
      </c>
    </row>
    <row r="73" spans="1:27" ht="26.25">
      <c r="A73" s="24" t="s">
        <v>14</v>
      </c>
      <c r="B73" s="24" t="s">
        <v>15</v>
      </c>
      <c r="C73" s="25">
        <v>19845</v>
      </c>
      <c r="D73" s="57">
        <v>1633257</v>
      </c>
      <c r="E73" s="61">
        <v>284229</v>
      </c>
      <c r="F73" s="26"/>
      <c r="G73" s="35">
        <v>1917486</v>
      </c>
      <c r="H73" s="26">
        <v>3433</v>
      </c>
      <c r="I73" s="26"/>
      <c r="J73" s="26">
        <v>102544</v>
      </c>
      <c r="K73" s="26">
        <v>10268</v>
      </c>
      <c r="L73" s="26"/>
      <c r="M73" s="27"/>
      <c r="N73" s="35">
        <v>116245</v>
      </c>
      <c r="O73" s="26"/>
      <c r="P73" s="26"/>
      <c r="Q73" s="27"/>
      <c r="R73" s="35"/>
      <c r="S73" s="26"/>
      <c r="T73" s="26">
        <v>3257</v>
      </c>
      <c r="U73" s="26">
        <v>13053</v>
      </c>
      <c r="V73" s="26">
        <v>1034</v>
      </c>
      <c r="W73" s="26"/>
      <c r="X73" s="26">
        <v>11535</v>
      </c>
      <c r="Y73" s="39" t="s">
        <v>462</v>
      </c>
      <c r="Z73" s="30">
        <v>28879</v>
      </c>
      <c r="AA73" s="30">
        <v>2062610</v>
      </c>
    </row>
    <row r="74" spans="1:27" ht="26.25">
      <c r="A74" s="24" t="s">
        <v>263</v>
      </c>
      <c r="B74" s="24" t="s">
        <v>22</v>
      </c>
      <c r="C74" s="25">
        <v>19601</v>
      </c>
      <c r="D74" s="57">
        <v>1306943</v>
      </c>
      <c r="E74" s="61">
        <v>433305</v>
      </c>
      <c r="F74" s="26">
        <v>11419</v>
      </c>
      <c r="G74" s="35">
        <v>1751667</v>
      </c>
      <c r="H74" s="26">
        <v>5696</v>
      </c>
      <c r="I74" s="26">
        <v>50192</v>
      </c>
      <c r="J74" s="26">
        <v>8879</v>
      </c>
      <c r="K74" s="26">
        <v>7153</v>
      </c>
      <c r="L74" s="26"/>
      <c r="M74" s="28"/>
      <c r="N74" s="35">
        <v>71920</v>
      </c>
      <c r="O74" s="26"/>
      <c r="P74" s="26"/>
      <c r="Q74" s="28"/>
      <c r="R74" s="35"/>
      <c r="S74" s="26"/>
      <c r="T74" s="26">
        <v>18121</v>
      </c>
      <c r="U74" s="26">
        <v>55075</v>
      </c>
      <c r="V74" s="26">
        <v>6240</v>
      </c>
      <c r="W74" s="26"/>
      <c r="X74" s="26">
        <v>27773</v>
      </c>
      <c r="Y74" s="39" t="s">
        <v>425</v>
      </c>
      <c r="Z74" s="30">
        <v>107209</v>
      </c>
      <c r="AA74" s="30">
        <v>1930796</v>
      </c>
    </row>
    <row r="75" spans="1:27" ht="26.25">
      <c r="A75" s="24" t="s">
        <v>235</v>
      </c>
      <c r="B75" s="24" t="s">
        <v>13</v>
      </c>
      <c r="C75" s="25">
        <v>19500</v>
      </c>
      <c r="D75" s="57">
        <v>749239</v>
      </c>
      <c r="E75" s="61">
        <v>255417</v>
      </c>
      <c r="F75" s="26"/>
      <c r="G75" s="35">
        <v>1004656</v>
      </c>
      <c r="H75" s="26">
        <v>5168</v>
      </c>
      <c r="I75" s="26">
        <v>68893</v>
      </c>
      <c r="J75" s="26">
        <v>7521</v>
      </c>
      <c r="K75" s="26">
        <v>8273</v>
      </c>
      <c r="L75" s="26"/>
      <c r="M75" s="27"/>
      <c r="N75" s="35">
        <v>89855</v>
      </c>
      <c r="O75" s="26"/>
      <c r="P75" s="26"/>
      <c r="Q75" s="28"/>
      <c r="R75" s="35"/>
      <c r="S75" s="26"/>
      <c r="T75" s="26">
        <v>10714</v>
      </c>
      <c r="U75" s="26">
        <v>1106</v>
      </c>
      <c r="V75" s="26">
        <v>550</v>
      </c>
      <c r="W75" s="26"/>
      <c r="X75" s="26">
        <v>1452</v>
      </c>
      <c r="Y75" s="39" t="s">
        <v>588</v>
      </c>
      <c r="Z75" s="30">
        <v>13822</v>
      </c>
      <c r="AA75" s="30">
        <v>1108333</v>
      </c>
    </row>
    <row r="76" spans="1:27" ht="26.25">
      <c r="A76" s="24" t="s">
        <v>329</v>
      </c>
      <c r="B76" s="24" t="s">
        <v>265</v>
      </c>
      <c r="C76" s="25">
        <v>19396</v>
      </c>
      <c r="D76" s="57">
        <v>3007571</v>
      </c>
      <c r="E76" s="61"/>
      <c r="F76" s="26"/>
      <c r="G76" s="35">
        <v>3007571</v>
      </c>
      <c r="H76" s="26">
        <v>565</v>
      </c>
      <c r="I76" s="26">
        <v>187666</v>
      </c>
      <c r="J76" s="26">
        <v>7425</v>
      </c>
      <c r="K76" s="26">
        <v>11520</v>
      </c>
      <c r="L76" s="26">
        <v>998</v>
      </c>
      <c r="M76" s="28"/>
      <c r="N76" s="35">
        <v>208174</v>
      </c>
      <c r="O76" s="26"/>
      <c r="P76" s="26"/>
      <c r="Q76" s="27"/>
      <c r="R76" s="35"/>
      <c r="S76" s="26"/>
      <c r="T76" s="26">
        <v>9991</v>
      </c>
      <c r="U76" s="26"/>
      <c r="V76" s="26"/>
      <c r="W76" s="26"/>
      <c r="X76" s="26">
        <v>14217</v>
      </c>
      <c r="Y76" s="40" t="s">
        <v>388</v>
      </c>
      <c r="Z76" s="30">
        <v>24208</v>
      </c>
      <c r="AA76" s="30">
        <v>3239953</v>
      </c>
    </row>
    <row r="77" spans="1:27" ht="26.25">
      <c r="A77" s="24" t="s">
        <v>256</v>
      </c>
      <c r="B77" s="24" t="s">
        <v>257</v>
      </c>
      <c r="C77" s="25">
        <v>19338</v>
      </c>
      <c r="D77" s="57">
        <v>709072</v>
      </c>
      <c r="E77" s="61">
        <v>155445</v>
      </c>
      <c r="F77" s="26"/>
      <c r="G77" s="35">
        <v>864517</v>
      </c>
      <c r="H77" s="26">
        <v>8485</v>
      </c>
      <c r="I77" s="26">
        <v>73791</v>
      </c>
      <c r="J77" s="26">
        <v>4483</v>
      </c>
      <c r="K77" s="26">
        <v>9481</v>
      </c>
      <c r="L77" s="26"/>
      <c r="M77" s="27"/>
      <c r="N77" s="35">
        <v>96240</v>
      </c>
      <c r="O77" s="26"/>
      <c r="P77" s="26">
        <v>2496</v>
      </c>
      <c r="Q77" s="28"/>
      <c r="R77" s="35">
        <v>2496</v>
      </c>
      <c r="S77" s="26"/>
      <c r="T77" s="26">
        <v>3859</v>
      </c>
      <c r="U77" s="26">
        <v>4731</v>
      </c>
      <c r="V77" s="26">
        <v>7435</v>
      </c>
      <c r="W77" s="26">
        <v>5530</v>
      </c>
      <c r="X77" s="26">
        <v>12193</v>
      </c>
      <c r="Y77" s="39" t="s">
        <v>599</v>
      </c>
      <c r="Z77" s="30">
        <v>33748</v>
      </c>
      <c r="AA77" s="30">
        <v>997001</v>
      </c>
    </row>
    <row r="78" spans="1:27" ht="15">
      <c r="A78" s="24" t="s">
        <v>292</v>
      </c>
      <c r="B78" s="24" t="s">
        <v>234</v>
      </c>
      <c r="C78" s="25">
        <v>18822</v>
      </c>
      <c r="D78" s="57">
        <v>1058282</v>
      </c>
      <c r="E78" s="61">
        <v>106358</v>
      </c>
      <c r="F78" s="26"/>
      <c r="G78" s="35">
        <v>1164640</v>
      </c>
      <c r="H78" s="26">
        <v>879</v>
      </c>
      <c r="I78" s="26">
        <v>85043</v>
      </c>
      <c r="J78" s="26">
        <v>4296</v>
      </c>
      <c r="K78" s="26">
        <v>14684</v>
      </c>
      <c r="L78" s="26"/>
      <c r="M78" s="28"/>
      <c r="N78" s="35">
        <v>104902</v>
      </c>
      <c r="O78" s="26"/>
      <c r="P78" s="26"/>
      <c r="Q78" s="27"/>
      <c r="R78" s="35"/>
      <c r="S78" s="26"/>
      <c r="T78" s="26">
        <v>7694</v>
      </c>
      <c r="U78" s="26">
        <v>41</v>
      </c>
      <c r="V78" s="26">
        <v>3876</v>
      </c>
      <c r="W78" s="26"/>
      <c r="X78" s="26">
        <v>1500</v>
      </c>
      <c r="Y78" s="39"/>
      <c r="Z78" s="30">
        <v>13111</v>
      </c>
      <c r="AA78" s="30">
        <v>1282653</v>
      </c>
    </row>
    <row r="79" spans="1:27" ht="15">
      <c r="A79" s="24" t="s">
        <v>187</v>
      </c>
      <c r="B79" s="24" t="s">
        <v>153</v>
      </c>
      <c r="C79" s="25">
        <v>18030</v>
      </c>
      <c r="D79" s="57">
        <v>556172</v>
      </c>
      <c r="E79" s="61">
        <v>1064694</v>
      </c>
      <c r="F79" s="26"/>
      <c r="G79" s="35">
        <v>1620866</v>
      </c>
      <c r="H79" s="26">
        <v>557</v>
      </c>
      <c r="I79" s="26">
        <v>43614</v>
      </c>
      <c r="J79" s="26">
        <v>1628</v>
      </c>
      <c r="K79" s="26">
        <v>10732</v>
      </c>
      <c r="L79" s="26"/>
      <c r="M79" s="27"/>
      <c r="N79" s="35">
        <v>56531</v>
      </c>
      <c r="O79" s="26">
        <v>7326</v>
      </c>
      <c r="P79" s="26"/>
      <c r="Q79" s="28"/>
      <c r="R79" s="35">
        <v>7326</v>
      </c>
      <c r="S79" s="26"/>
      <c r="T79" s="26">
        <v>11302</v>
      </c>
      <c r="U79" s="26">
        <v>3001</v>
      </c>
      <c r="V79" s="26">
        <v>4490</v>
      </c>
      <c r="W79" s="26"/>
      <c r="X79" s="26"/>
      <c r="Y79" s="39"/>
      <c r="Z79" s="30">
        <v>18793</v>
      </c>
      <c r="AA79" s="30">
        <v>1703516</v>
      </c>
    </row>
    <row r="80" spans="1:27" ht="15">
      <c r="A80" s="24" t="s">
        <v>160</v>
      </c>
      <c r="B80" s="24" t="s">
        <v>102</v>
      </c>
      <c r="C80" s="25">
        <v>17797</v>
      </c>
      <c r="D80" s="57">
        <v>651934</v>
      </c>
      <c r="E80" s="61">
        <v>257242</v>
      </c>
      <c r="F80" s="26"/>
      <c r="G80" s="35">
        <v>909176</v>
      </c>
      <c r="H80" s="26">
        <v>2090</v>
      </c>
      <c r="I80" s="26">
        <v>40202</v>
      </c>
      <c r="J80" s="26">
        <v>4999</v>
      </c>
      <c r="K80" s="26">
        <v>4464</v>
      </c>
      <c r="L80" s="26"/>
      <c r="M80" s="29"/>
      <c r="N80" s="35">
        <v>51755</v>
      </c>
      <c r="O80" s="26"/>
      <c r="P80" s="26"/>
      <c r="Q80" s="27"/>
      <c r="R80" s="35"/>
      <c r="S80" s="26"/>
      <c r="T80" s="26">
        <v>11209</v>
      </c>
      <c r="U80" s="26">
        <v>6478</v>
      </c>
      <c r="V80" s="26"/>
      <c r="W80" s="26"/>
      <c r="X80" s="26">
        <v>1783</v>
      </c>
      <c r="Y80" s="40" t="s">
        <v>417</v>
      </c>
      <c r="Z80" s="30">
        <v>19470</v>
      </c>
      <c r="AA80" s="30">
        <v>980401</v>
      </c>
    </row>
    <row r="81" spans="1:27" ht="26.25">
      <c r="A81" s="24" t="s">
        <v>25</v>
      </c>
      <c r="B81" s="24" t="s">
        <v>26</v>
      </c>
      <c r="C81" s="25">
        <v>17240</v>
      </c>
      <c r="D81" s="57">
        <v>886030</v>
      </c>
      <c r="E81" s="61">
        <v>267858</v>
      </c>
      <c r="F81" s="26"/>
      <c r="G81" s="35">
        <v>1153888</v>
      </c>
      <c r="H81" s="26">
        <v>4681</v>
      </c>
      <c r="I81" s="26">
        <v>108920</v>
      </c>
      <c r="J81" s="26">
        <v>3763</v>
      </c>
      <c r="K81" s="26">
        <v>17694</v>
      </c>
      <c r="L81" s="26"/>
      <c r="M81" s="27"/>
      <c r="N81" s="35">
        <v>135058</v>
      </c>
      <c r="O81" s="26"/>
      <c r="P81" s="26"/>
      <c r="Q81" s="27"/>
      <c r="R81" s="35"/>
      <c r="S81" s="26"/>
      <c r="T81" s="26">
        <v>1713</v>
      </c>
      <c r="U81" s="26">
        <v>7492</v>
      </c>
      <c r="V81" s="26">
        <v>1532</v>
      </c>
      <c r="W81" s="26">
        <v>4087</v>
      </c>
      <c r="X81" s="26">
        <v>1201</v>
      </c>
      <c r="Y81" s="40" t="s">
        <v>409</v>
      </c>
      <c r="Z81" s="30">
        <v>16025</v>
      </c>
      <c r="AA81" s="30">
        <v>1304971</v>
      </c>
    </row>
    <row r="82" spans="1:27" ht="51.75">
      <c r="A82" s="24" t="s">
        <v>169</v>
      </c>
      <c r="B82" s="24" t="s">
        <v>170</v>
      </c>
      <c r="C82" s="25">
        <v>16557</v>
      </c>
      <c r="D82" s="57">
        <v>1041107</v>
      </c>
      <c r="E82" s="61">
        <v>605659</v>
      </c>
      <c r="F82" s="26"/>
      <c r="G82" s="35">
        <v>1646766</v>
      </c>
      <c r="H82" s="26">
        <v>1046</v>
      </c>
      <c r="I82" s="26">
        <v>133186</v>
      </c>
      <c r="J82" s="26">
        <v>2879</v>
      </c>
      <c r="K82" s="26">
        <v>10162</v>
      </c>
      <c r="L82" s="26"/>
      <c r="M82" s="29"/>
      <c r="N82" s="35">
        <v>147273</v>
      </c>
      <c r="O82" s="26"/>
      <c r="P82" s="26"/>
      <c r="Q82" s="28"/>
      <c r="R82" s="35"/>
      <c r="S82" s="26"/>
      <c r="T82" s="26">
        <v>14930</v>
      </c>
      <c r="U82" s="26"/>
      <c r="V82" s="26">
        <v>1500</v>
      </c>
      <c r="W82" s="26"/>
      <c r="X82" s="26">
        <v>7392</v>
      </c>
      <c r="Y82" s="39" t="s">
        <v>548</v>
      </c>
      <c r="Z82" s="30">
        <v>23822</v>
      </c>
      <c r="AA82" s="30">
        <v>1817861</v>
      </c>
    </row>
    <row r="83" spans="1:27" ht="26.25">
      <c r="A83" s="24" t="s">
        <v>127</v>
      </c>
      <c r="B83" s="24" t="s">
        <v>11</v>
      </c>
      <c r="C83" s="25">
        <v>16391</v>
      </c>
      <c r="D83" s="57">
        <v>1149511</v>
      </c>
      <c r="E83" s="61">
        <v>463963</v>
      </c>
      <c r="F83" s="26"/>
      <c r="G83" s="35">
        <v>1613474</v>
      </c>
      <c r="H83" s="26">
        <v>2805</v>
      </c>
      <c r="I83" s="26">
        <v>95149</v>
      </c>
      <c r="J83" s="26">
        <v>7906</v>
      </c>
      <c r="K83" s="26">
        <v>6056</v>
      </c>
      <c r="L83" s="26"/>
      <c r="M83" s="27"/>
      <c r="N83" s="35">
        <v>111916</v>
      </c>
      <c r="O83" s="26">
        <v>5937</v>
      </c>
      <c r="P83" s="26"/>
      <c r="Q83" s="27"/>
      <c r="R83" s="35">
        <v>5937</v>
      </c>
      <c r="S83" s="26">
        <v>95</v>
      </c>
      <c r="T83" s="26">
        <v>6091</v>
      </c>
      <c r="U83" s="26">
        <v>333</v>
      </c>
      <c r="V83" s="26">
        <v>3506</v>
      </c>
      <c r="W83" s="26">
        <v>4207</v>
      </c>
      <c r="X83" s="26">
        <v>2380</v>
      </c>
      <c r="Y83" s="39" t="s">
        <v>519</v>
      </c>
      <c r="Z83" s="30">
        <v>16612</v>
      </c>
      <c r="AA83" s="30">
        <v>1747939</v>
      </c>
    </row>
    <row r="84" spans="1:27" ht="51.75">
      <c r="A84" s="24" t="s">
        <v>302</v>
      </c>
      <c r="B84" s="24" t="s">
        <v>303</v>
      </c>
      <c r="C84" s="25">
        <v>15936</v>
      </c>
      <c r="D84" s="57">
        <v>1048056</v>
      </c>
      <c r="E84" s="61">
        <v>534499</v>
      </c>
      <c r="F84" s="26"/>
      <c r="G84" s="35">
        <v>1582555</v>
      </c>
      <c r="H84" s="26">
        <v>5421</v>
      </c>
      <c r="I84" s="26">
        <v>91380</v>
      </c>
      <c r="J84" s="26">
        <v>6544</v>
      </c>
      <c r="K84" s="26">
        <v>7756</v>
      </c>
      <c r="L84" s="26"/>
      <c r="M84" s="28"/>
      <c r="N84" s="35">
        <v>111101</v>
      </c>
      <c r="O84" s="26"/>
      <c r="P84" s="26">
        <v>675</v>
      </c>
      <c r="Q84" s="27" t="s">
        <v>628</v>
      </c>
      <c r="R84" s="35">
        <v>675</v>
      </c>
      <c r="S84" s="26"/>
      <c r="T84" s="26">
        <v>7673</v>
      </c>
      <c r="U84" s="26">
        <v>17344</v>
      </c>
      <c r="V84" s="26">
        <v>1725</v>
      </c>
      <c r="W84" s="26"/>
      <c r="X84" s="26">
        <v>10924</v>
      </c>
      <c r="Y84" s="39" t="s">
        <v>629</v>
      </c>
      <c r="Z84" s="30">
        <v>37666</v>
      </c>
      <c r="AA84" s="30">
        <v>1731997</v>
      </c>
    </row>
    <row r="85" spans="1:27" ht="39">
      <c r="A85" s="24" t="s">
        <v>390</v>
      </c>
      <c r="B85" s="24" t="s">
        <v>216</v>
      </c>
      <c r="C85" s="25">
        <v>15901</v>
      </c>
      <c r="D85" s="57">
        <v>273111</v>
      </c>
      <c r="E85" s="61">
        <v>210164</v>
      </c>
      <c r="F85" s="26"/>
      <c r="G85" s="35">
        <v>483275</v>
      </c>
      <c r="H85" s="26">
        <v>2710</v>
      </c>
      <c r="I85" s="26">
        <v>31211</v>
      </c>
      <c r="J85" s="26">
        <v>2013</v>
      </c>
      <c r="K85" s="26">
        <v>170</v>
      </c>
      <c r="L85" s="26">
        <v>170</v>
      </c>
      <c r="M85" s="28" t="s">
        <v>449</v>
      </c>
      <c r="N85" s="35">
        <v>36274</v>
      </c>
      <c r="O85" s="26"/>
      <c r="P85" s="26"/>
      <c r="Q85" s="27"/>
      <c r="R85" s="35"/>
      <c r="S85" s="26"/>
      <c r="T85" s="26">
        <v>5095</v>
      </c>
      <c r="U85" s="26">
        <v>228</v>
      </c>
      <c r="V85" s="26">
        <v>201</v>
      </c>
      <c r="W85" s="26"/>
      <c r="X85" s="26">
        <v>1617</v>
      </c>
      <c r="Y85" s="39" t="s">
        <v>596</v>
      </c>
      <c r="Z85" s="30">
        <v>7141</v>
      </c>
      <c r="AA85" s="30">
        <v>526690</v>
      </c>
    </row>
    <row r="86" spans="1:27" ht="26.25">
      <c r="A86" s="24" t="s">
        <v>253</v>
      </c>
      <c r="B86" s="24" t="s">
        <v>79</v>
      </c>
      <c r="C86" s="25">
        <v>15323</v>
      </c>
      <c r="D86" s="57">
        <v>648739</v>
      </c>
      <c r="E86" s="61">
        <v>594093</v>
      </c>
      <c r="F86" s="26"/>
      <c r="G86" s="35">
        <v>1242832</v>
      </c>
      <c r="H86" s="26">
        <v>2462</v>
      </c>
      <c r="I86" s="26">
        <v>70934</v>
      </c>
      <c r="J86" s="26">
        <v>4635</v>
      </c>
      <c r="K86" s="26">
        <v>9465</v>
      </c>
      <c r="L86" s="26"/>
      <c r="M86" s="28"/>
      <c r="N86" s="35">
        <v>87496</v>
      </c>
      <c r="O86" s="26">
        <v>24094</v>
      </c>
      <c r="P86" s="26"/>
      <c r="Q86" s="28" t="s">
        <v>597</v>
      </c>
      <c r="R86" s="35">
        <v>24094</v>
      </c>
      <c r="S86" s="26">
        <v>69</v>
      </c>
      <c r="T86" s="26">
        <v>19928</v>
      </c>
      <c r="U86" s="26"/>
      <c r="V86" s="26">
        <v>207974</v>
      </c>
      <c r="W86" s="26">
        <v>25334</v>
      </c>
      <c r="X86" s="26">
        <v>7260</v>
      </c>
      <c r="Y86" s="39" t="s">
        <v>423</v>
      </c>
      <c r="Z86" s="30">
        <v>260565</v>
      </c>
      <c r="AA86" s="30">
        <v>1614987</v>
      </c>
    </row>
    <row r="87" spans="1:27" ht="26.25">
      <c r="A87" s="24" t="s">
        <v>60</v>
      </c>
      <c r="B87" s="24" t="s">
        <v>61</v>
      </c>
      <c r="C87" s="25">
        <v>15242</v>
      </c>
      <c r="D87" s="57">
        <v>235158</v>
      </c>
      <c r="E87" s="61">
        <v>328113</v>
      </c>
      <c r="F87" s="26"/>
      <c r="G87" s="35">
        <v>563271</v>
      </c>
      <c r="H87" s="26">
        <v>637</v>
      </c>
      <c r="I87" s="26">
        <v>29613</v>
      </c>
      <c r="J87" s="26">
        <v>2887</v>
      </c>
      <c r="K87" s="26">
        <v>7620</v>
      </c>
      <c r="L87" s="26"/>
      <c r="M87" s="28" t="s">
        <v>436</v>
      </c>
      <c r="N87" s="35">
        <v>40757</v>
      </c>
      <c r="O87" s="26"/>
      <c r="P87" s="26"/>
      <c r="Q87" s="28"/>
      <c r="R87" s="35"/>
      <c r="S87" s="26"/>
      <c r="T87" s="26">
        <v>8040</v>
      </c>
      <c r="U87" s="26"/>
      <c r="V87" s="26">
        <v>830</v>
      </c>
      <c r="W87" s="26"/>
      <c r="X87" s="26"/>
      <c r="Y87" s="39" t="s">
        <v>436</v>
      </c>
      <c r="Z87" s="30">
        <v>8870</v>
      </c>
      <c r="AA87" s="30">
        <v>612898</v>
      </c>
    </row>
    <row r="88" spans="1:27" ht="26.25">
      <c r="A88" s="24" t="s">
        <v>45</v>
      </c>
      <c r="B88" s="24" t="s">
        <v>46</v>
      </c>
      <c r="C88" s="25">
        <v>15014</v>
      </c>
      <c r="D88" s="57">
        <v>426715</v>
      </c>
      <c r="E88" s="61">
        <v>158700</v>
      </c>
      <c r="F88" s="26"/>
      <c r="G88" s="35">
        <v>585415</v>
      </c>
      <c r="H88" s="26">
        <v>510</v>
      </c>
      <c r="I88" s="26">
        <v>67805</v>
      </c>
      <c r="J88" s="26">
        <v>3504</v>
      </c>
      <c r="K88" s="26">
        <v>6396</v>
      </c>
      <c r="L88" s="26"/>
      <c r="M88" s="28"/>
      <c r="N88" s="35">
        <v>78215</v>
      </c>
      <c r="O88" s="26"/>
      <c r="P88" s="26">
        <v>7885</v>
      </c>
      <c r="Q88" s="28" t="s">
        <v>474</v>
      </c>
      <c r="R88" s="35">
        <v>7885</v>
      </c>
      <c r="S88" s="26"/>
      <c r="T88" s="26">
        <v>3662</v>
      </c>
      <c r="U88" s="26">
        <v>26165</v>
      </c>
      <c r="V88" s="26">
        <v>5511</v>
      </c>
      <c r="W88" s="26">
        <v>912</v>
      </c>
      <c r="X88" s="26">
        <v>14667</v>
      </c>
      <c r="Y88" s="39" t="s">
        <v>475</v>
      </c>
      <c r="Z88" s="30">
        <v>50917</v>
      </c>
      <c r="AA88" s="30">
        <v>722432</v>
      </c>
    </row>
    <row r="89" spans="1:27" ht="15">
      <c r="A89" s="24" t="s">
        <v>73</v>
      </c>
      <c r="B89" s="24" t="s">
        <v>74</v>
      </c>
      <c r="C89" s="25">
        <v>14437</v>
      </c>
      <c r="D89" s="57">
        <v>469666</v>
      </c>
      <c r="E89" s="61">
        <v>328020</v>
      </c>
      <c r="F89" s="26"/>
      <c r="G89" s="35">
        <v>797686</v>
      </c>
      <c r="H89" s="26">
        <v>4477</v>
      </c>
      <c r="I89" s="26">
        <v>38596</v>
      </c>
      <c r="J89" s="26">
        <v>1663</v>
      </c>
      <c r="K89" s="26">
        <v>5771</v>
      </c>
      <c r="L89" s="26"/>
      <c r="M89" s="28"/>
      <c r="N89" s="35">
        <v>50507</v>
      </c>
      <c r="O89" s="26"/>
      <c r="P89" s="26"/>
      <c r="Q89" s="28"/>
      <c r="R89" s="35"/>
      <c r="S89" s="26"/>
      <c r="T89" s="26">
        <v>28813</v>
      </c>
      <c r="U89" s="26"/>
      <c r="V89" s="26"/>
      <c r="W89" s="26"/>
      <c r="X89" s="26"/>
      <c r="Y89" s="40"/>
      <c r="Z89" s="30">
        <v>28813</v>
      </c>
      <c r="AA89" s="30">
        <v>877006</v>
      </c>
    </row>
    <row r="90" spans="1:27" ht="26.25">
      <c r="A90" s="24" t="s">
        <v>105</v>
      </c>
      <c r="B90" s="24" t="s">
        <v>66</v>
      </c>
      <c r="C90" s="25">
        <v>13665</v>
      </c>
      <c r="D90" s="57">
        <v>979866</v>
      </c>
      <c r="E90" s="61">
        <v>387125</v>
      </c>
      <c r="F90" s="26"/>
      <c r="G90" s="35">
        <v>1366991</v>
      </c>
      <c r="H90" s="26">
        <v>3147</v>
      </c>
      <c r="I90" s="26">
        <v>38651</v>
      </c>
      <c r="J90" s="26">
        <v>463</v>
      </c>
      <c r="K90" s="26">
        <v>6609</v>
      </c>
      <c r="L90" s="26">
        <v>947</v>
      </c>
      <c r="M90" s="29" t="s">
        <v>382</v>
      </c>
      <c r="N90" s="35">
        <v>49817</v>
      </c>
      <c r="O90" s="26">
        <v>16400</v>
      </c>
      <c r="P90" s="26">
        <v>14158</v>
      </c>
      <c r="Q90" s="28" t="s">
        <v>404</v>
      </c>
      <c r="R90" s="35">
        <v>30558</v>
      </c>
      <c r="S90" s="26"/>
      <c r="T90" s="26">
        <v>9613</v>
      </c>
      <c r="U90" s="26">
        <v>1082</v>
      </c>
      <c r="V90" s="26">
        <v>336261</v>
      </c>
      <c r="W90" s="26">
        <v>2529</v>
      </c>
      <c r="X90" s="26">
        <v>130072</v>
      </c>
      <c r="Y90" s="39" t="s">
        <v>506</v>
      </c>
      <c r="Z90" s="30">
        <v>479557</v>
      </c>
      <c r="AA90" s="30">
        <v>1926923</v>
      </c>
    </row>
    <row r="91" spans="1:27" ht="26.25">
      <c r="A91" s="24" t="s">
        <v>219</v>
      </c>
      <c r="B91" s="24" t="s">
        <v>220</v>
      </c>
      <c r="C91" s="25">
        <v>12973</v>
      </c>
      <c r="D91" s="57">
        <v>255870</v>
      </c>
      <c r="E91" s="61">
        <v>245587</v>
      </c>
      <c r="F91" s="26"/>
      <c r="G91" s="35">
        <v>501457</v>
      </c>
      <c r="H91" s="26"/>
      <c r="I91" s="26">
        <v>36572</v>
      </c>
      <c r="J91" s="26">
        <v>1795</v>
      </c>
      <c r="K91" s="26">
        <v>16685</v>
      </c>
      <c r="L91" s="26"/>
      <c r="M91" s="28"/>
      <c r="N91" s="35">
        <v>55052</v>
      </c>
      <c r="O91" s="26"/>
      <c r="P91" s="26"/>
      <c r="Q91" s="27"/>
      <c r="R91" s="35"/>
      <c r="S91" s="26">
        <v>208</v>
      </c>
      <c r="T91" s="26">
        <v>4594</v>
      </c>
      <c r="U91" s="26">
        <v>1734</v>
      </c>
      <c r="V91" s="26">
        <v>1200</v>
      </c>
      <c r="W91" s="26"/>
      <c r="X91" s="26">
        <v>300</v>
      </c>
      <c r="Y91" s="40" t="s">
        <v>572</v>
      </c>
      <c r="Z91" s="30">
        <v>8036</v>
      </c>
      <c r="AA91" s="30">
        <v>564545</v>
      </c>
    </row>
    <row r="92" spans="1:27" ht="51.75">
      <c r="A92" s="24" t="s">
        <v>260</v>
      </c>
      <c r="B92" s="24" t="s">
        <v>261</v>
      </c>
      <c r="C92" s="25">
        <v>12845</v>
      </c>
      <c r="D92" s="57">
        <v>596441</v>
      </c>
      <c r="E92" s="61"/>
      <c r="F92" s="26"/>
      <c r="G92" s="35">
        <v>596441</v>
      </c>
      <c r="H92" s="26">
        <v>519</v>
      </c>
      <c r="I92" s="26">
        <v>38162</v>
      </c>
      <c r="J92" s="26">
        <v>4187</v>
      </c>
      <c r="K92" s="26">
        <v>12839</v>
      </c>
      <c r="L92" s="26"/>
      <c r="M92" s="27" t="s">
        <v>446</v>
      </c>
      <c r="N92" s="35">
        <v>55707</v>
      </c>
      <c r="O92" s="26"/>
      <c r="P92" s="26">
        <v>17926</v>
      </c>
      <c r="Q92" s="27" t="s">
        <v>601</v>
      </c>
      <c r="R92" s="35">
        <v>17926</v>
      </c>
      <c r="S92" s="26"/>
      <c r="T92" s="26">
        <v>2856</v>
      </c>
      <c r="U92" s="26">
        <v>4042</v>
      </c>
      <c r="V92" s="26">
        <v>19000</v>
      </c>
      <c r="W92" s="26">
        <v>47086</v>
      </c>
      <c r="X92" s="26">
        <v>186</v>
      </c>
      <c r="Y92" s="39" t="s">
        <v>602</v>
      </c>
      <c r="Z92" s="30">
        <v>73170</v>
      </c>
      <c r="AA92" s="30">
        <v>743244</v>
      </c>
    </row>
    <row r="93" spans="1:27" ht="26.25">
      <c r="A93" s="24" t="s">
        <v>97</v>
      </c>
      <c r="B93" s="24" t="s">
        <v>28</v>
      </c>
      <c r="C93" s="25">
        <v>12167</v>
      </c>
      <c r="D93" s="57">
        <v>457018</v>
      </c>
      <c r="E93" s="61">
        <v>298175</v>
      </c>
      <c r="F93" s="26">
        <v>5000</v>
      </c>
      <c r="G93" s="35">
        <v>760193</v>
      </c>
      <c r="H93" s="26">
        <v>3152</v>
      </c>
      <c r="I93" s="26">
        <v>62443</v>
      </c>
      <c r="J93" s="26">
        <v>3650</v>
      </c>
      <c r="K93" s="26">
        <v>780</v>
      </c>
      <c r="L93" s="26"/>
      <c r="M93" s="28"/>
      <c r="N93" s="35">
        <v>70025</v>
      </c>
      <c r="O93" s="26"/>
      <c r="P93" s="26"/>
      <c r="Q93" s="27"/>
      <c r="R93" s="35"/>
      <c r="S93" s="26"/>
      <c r="T93" s="26">
        <v>2562</v>
      </c>
      <c r="U93" s="26">
        <v>221</v>
      </c>
      <c r="V93" s="26"/>
      <c r="W93" s="26"/>
      <c r="X93" s="26">
        <v>3361</v>
      </c>
      <c r="Y93" s="39" t="s">
        <v>502</v>
      </c>
      <c r="Z93" s="30">
        <v>6144</v>
      </c>
      <c r="AA93" s="30">
        <v>836362</v>
      </c>
    </row>
    <row r="94" spans="1:27" ht="26.25">
      <c r="A94" s="24" t="s">
        <v>210</v>
      </c>
      <c r="B94" s="24" t="s">
        <v>36</v>
      </c>
      <c r="C94" s="25">
        <v>12009</v>
      </c>
      <c r="D94" s="57">
        <v>356575</v>
      </c>
      <c r="E94" s="61">
        <v>129853</v>
      </c>
      <c r="F94" s="26"/>
      <c r="G94" s="35">
        <v>486428</v>
      </c>
      <c r="H94" s="26">
        <v>507</v>
      </c>
      <c r="I94" s="26">
        <v>20305</v>
      </c>
      <c r="J94" s="26">
        <v>5194</v>
      </c>
      <c r="K94" s="26">
        <v>5331</v>
      </c>
      <c r="L94" s="26"/>
      <c r="M94" s="27"/>
      <c r="N94" s="35">
        <v>31337</v>
      </c>
      <c r="O94" s="26"/>
      <c r="P94" s="26"/>
      <c r="Q94" s="27"/>
      <c r="R94" s="35"/>
      <c r="S94" s="26"/>
      <c r="T94" s="26">
        <v>3991</v>
      </c>
      <c r="U94" s="26">
        <v>522</v>
      </c>
      <c r="V94" s="26">
        <v>2813</v>
      </c>
      <c r="W94" s="26">
        <v>1073</v>
      </c>
      <c r="X94" s="26">
        <v>15838</v>
      </c>
      <c r="Y94" s="39" t="s">
        <v>566</v>
      </c>
      <c r="Z94" s="30">
        <v>24237</v>
      </c>
      <c r="AA94" s="30">
        <v>542002</v>
      </c>
    </row>
    <row r="95" spans="1:27" ht="64.5">
      <c r="A95" s="24" t="s">
        <v>267</v>
      </c>
      <c r="B95" s="24" t="s">
        <v>118</v>
      </c>
      <c r="C95" s="25">
        <v>11864</v>
      </c>
      <c r="D95" s="57">
        <v>561255</v>
      </c>
      <c r="E95" s="61">
        <v>45337</v>
      </c>
      <c r="F95" s="26"/>
      <c r="G95" s="35">
        <v>606592</v>
      </c>
      <c r="H95" s="26">
        <v>2322</v>
      </c>
      <c r="I95" s="26">
        <v>30733</v>
      </c>
      <c r="J95" s="26">
        <v>5516</v>
      </c>
      <c r="K95" s="26">
        <v>4636</v>
      </c>
      <c r="L95" s="26"/>
      <c r="M95" s="27"/>
      <c r="N95" s="35">
        <v>43207</v>
      </c>
      <c r="O95" s="26"/>
      <c r="P95" s="26">
        <v>1400</v>
      </c>
      <c r="Q95" s="27"/>
      <c r="R95" s="35">
        <v>1400</v>
      </c>
      <c r="S95" s="26"/>
      <c r="T95" s="26">
        <v>5791</v>
      </c>
      <c r="U95" s="26">
        <v>2883</v>
      </c>
      <c r="V95" s="26"/>
      <c r="W95" s="26">
        <v>14106</v>
      </c>
      <c r="X95" s="26">
        <v>3698</v>
      </c>
      <c r="Y95" s="39" t="s">
        <v>606</v>
      </c>
      <c r="Z95" s="30">
        <v>26478</v>
      </c>
      <c r="AA95" s="30">
        <v>677677</v>
      </c>
    </row>
    <row r="96" spans="1:27" ht="15">
      <c r="A96" s="24" t="s">
        <v>288</v>
      </c>
      <c r="B96" s="24" t="s">
        <v>37</v>
      </c>
      <c r="C96" s="25">
        <v>11812</v>
      </c>
      <c r="D96" s="57">
        <v>1043041</v>
      </c>
      <c r="E96" s="61">
        <v>90023</v>
      </c>
      <c r="F96" s="26"/>
      <c r="G96" s="35">
        <v>1133064</v>
      </c>
      <c r="H96" s="26">
        <v>15063</v>
      </c>
      <c r="I96" s="26">
        <v>15063</v>
      </c>
      <c r="J96" s="26">
        <v>7781</v>
      </c>
      <c r="K96" s="26">
        <v>4608</v>
      </c>
      <c r="L96" s="26"/>
      <c r="M96" s="28"/>
      <c r="N96" s="35">
        <v>42515</v>
      </c>
      <c r="O96" s="26">
        <v>4313</v>
      </c>
      <c r="P96" s="26"/>
      <c r="Q96" s="28"/>
      <c r="R96" s="35">
        <v>4313</v>
      </c>
      <c r="S96" s="26"/>
      <c r="T96" s="26">
        <v>2142</v>
      </c>
      <c r="U96" s="26">
        <v>5664</v>
      </c>
      <c r="V96" s="26">
        <v>8685</v>
      </c>
      <c r="W96" s="26"/>
      <c r="X96" s="26"/>
      <c r="Y96" s="39"/>
      <c r="Z96" s="30">
        <v>16491</v>
      </c>
      <c r="AA96" s="30">
        <v>1196383</v>
      </c>
    </row>
    <row r="97" spans="1:27" ht="15">
      <c r="A97" s="24" t="s">
        <v>319</v>
      </c>
      <c r="B97" s="24" t="s">
        <v>320</v>
      </c>
      <c r="C97" s="25">
        <v>11509</v>
      </c>
      <c r="D97" s="57">
        <v>246953</v>
      </c>
      <c r="E97" s="61">
        <v>123400</v>
      </c>
      <c r="F97" s="26"/>
      <c r="G97" s="35">
        <v>370353</v>
      </c>
      <c r="H97" s="26">
        <v>5638</v>
      </c>
      <c r="I97" s="26">
        <v>13748</v>
      </c>
      <c r="J97" s="26">
        <v>9527</v>
      </c>
      <c r="K97" s="26">
        <v>2634</v>
      </c>
      <c r="L97" s="26"/>
      <c r="M97" s="27"/>
      <c r="N97" s="35">
        <v>31547</v>
      </c>
      <c r="O97" s="26"/>
      <c r="P97" s="26"/>
      <c r="Q97" s="27"/>
      <c r="R97" s="35"/>
      <c r="S97" s="26"/>
      <c r="T97" s="26">
        <v>8821</v>
      </c>
      <c r="U97" s="26"/>
      <c r="V97" s="26"/>
      <c r="W97" s="26"/>
      <c r="X97" s="26"/>
      <c r="Y97" s="39"/>
      <c r="Z97" s="30">
        <v>8821</v>
      </c>
      <c r="AA97" s="30">
        <v>410721</v>
      </c>
    </row>
    <row r="98" spans="1:27" ht="15">
      <c r="A98" s="24" t="s">
        <v>258</v>
      </c>
      <c r="B98" s="24" t="s">
        <v>88</v>
      </c>
      <c r="C98" s="25">
        <v>11417</v>
      </c>
      <c r="D98" s="57">
        <v>362347</v>
      </c>
      <c r="E98" s="61">
        <v>77478</v>
      </c>
      <c r="F98" s="26"/>
      <c r="G98" s="35">
        <v>439825</v>
      </c>
      <c r="H98" s="26">
        <v>1108</v>
      </c>
      <c r="I98" s="26">
        <v>30958</v>
      </c>
      <c r="J98" s="26">
        <v>1468</v>
      </c>
      <c r="K98" s="26">
        <v>3904</v>
      </c>
      <c r="L98" s="26">
        <v>30</v>
      </c>
      <c r="M98" s="19" t="s">
        <v>373</v>
      </c>
      <c r="N98" s="35">
        <v>37468</v>
      </c>
      <c r="O98" s="26"/>
      <c r="P98" s="26"/>
      <c r="Q98" s="27"/>
      <c r="R98" s="35"/>
      <c r="S98" s="26" t="s">
        <v>455</v>
      </c>
      <c r="T98" s="26">
        <v>18613</v>
      </c>
      <c r="U98" s="26">
        <v>359</v>
      </c>
      <c r="V98" s="26"/>
      <c r="W98" s="26"/>
      <c r="X98" s="26">
        <v>270</v>
      </c>
      <c r="Y98" s="39" t="s">
        <v>600</v>
      </c>
      <c r="Z98" s="30">
        <v>19242</v>
      </c>
      <c r="AA98" s="30">
        <v>496535</v>
      </c>
    </row>
    <row r="99" spans="1:27" ht="15">
      <c r="A99" s="24" t="s">
        <v>339</v>
      </c>
      <c r="B99" s="24" t="s">
        <v>224</v>
      </c>
      <c r="C99" s="25">
        <v>11415</v>
      </c>
      <c r="D99" s="57">
        <v>465300</v>
      </c>
      <c r="E99" s="61">
        <v>64409</v>
      </c>
      <c r="F99" s="26"/>
      <c r="G99" s="35">
        <v>529709</v>
      </c>
      <c r="H99" s="26"/>
      <c r="I99" s="26">
        <v>30478</v>
      </c>
      <c r="J99" s="26"/>
      <c r="K99" s="26">
        <v>570</v>
      </c>
      <c r="L99" s="26"/>
      <c r="M99" s="28"/>
      <c r="N99" s="35">
        <v>31048</v>
      </c>
      <c r="O99" s="26"/>
      <c r="P99" s="26">
        <v>7500</v>
      </c>
      <c r="Q99" s="28" t="s">
        <v>650</v>
      </c>
      <c r="R99" s="35">
        <v>7500</v>
      </c>
      <c r="S99" s="26"/>
      <c r="T99" s="26">
        <v>806</v>
      </c>
      <c r="U99" s="26">
        <v>11253</v>
      </c>
      <c r="V99" s="26">
        <v>3125</v>
      </c>
      <c r="W99" s="26"/>
      <c r="X99" s="26">
        <v>2154</v>
      </c>
      <c r="Y99" s="41" t="s">
        <v>651</v>
      </c>
      <c r="Z99" s="30">
        <v>17338</v>
      </c>
      <c r="AA99" s="30">
        <v>585595</v>
      </c>
    </row>
    <row r="100" spans="1:27" ht="15">
      <c r="A100" s="24" t="s">
        <v>189</v>
      </c>
      <c r="B100" s="24" t="s">
        <v>190</v>
      </c>
      <c r="C100" s="25">
        <v>11347</v>
      </c>
      <c r="D100" s="57">
        <v>431129</v>
      </c>
      <c r="E100" s="61">
        <v>39228</v>
      </c>
      <c r="F100" s="26"/>
      <c r="G100" s="35">
        <v>470357</v>
      </c>
      <c r="H100" s="26"/>
      <c r="I100" s="26">
        <v>30669</v>
      </c>
      <c r="J100" s="26">
        <v>5501</v>
      </c>
      <c r="K100" s="26">
        <v>7771</v>
      </c>
      <c r="L100" s="26"/>
      <c r="M100" s="28"/>
      <c r="N100" s="35">
        <v>43941</v>
      </c>
      <c r="O100" s="26"/>
      <c r="P100" s="26">
        <v>1250</v>
      </c>
      <c r="Q100" s="28"/>
      <c r="R100" s="35">
        <v>1250</v>
      </c>
      <c r="S100" s="26"/>
      <c r="T100" s="26">
        <v>4085</v>
      </c>
      <c r="U100" s="26">
        <v>1102</v>
      </c>
      <c r="V100" s="26">
        <v>9913</v>
      </c>
      <c r="W100" s="26">
        <v>2211</v>
      </c>
      <c r="X100" s="26">
        <v>2788</v>
      </c>
      <c r="Y100" s="39"/>
      <c r="Z100" s="30">
        <v>20099</v>
      </c>
      <c r="AA100" s="30">
        <v>535647</v>
      </c>
    </row>
    <row r="101" spans="1:27" ht="26.25">
      <c r="A101" s="24" t="s">
        <v>124</v>
      </c>
      <c r="B101" s="24" t="s">
        <v>125</v>
      </c>
      <c r="C101" s="25">
        <v>11123</v>
      </c>
      <c r="D101" s="57">
        <v>677177</v>
      </c>
      <c r="E101" s="61">
        <v>487512</v>
      </c>
      <c r="F101" s="26"/>
      <c r="G101" s="35">
        <v>1164689</v>
      </c>
      <c r="H101" s="26">
        <v>1298</v>
      </c>
      <c r="I101" s="26">
        <v>76101</v>
      </c>
      <c r="J101" s="26">
        <v>1808</v>
      </c>
      <c r="K101" s="26">
        <v>9828</v>
      </c>
      <c r="L101" s="26"/>
      <c r="M101" s="28"/>
      <c r="N101" s="35">
        <v>89035</v>
      </c>
      <c r="O101" s="26"/>
      <c r="P101" s="26"/>
      <c r="Q101" s="28"/>
      <c r="R101" s="35"/>
      <c r="S101" s="26"/>
      <c r="T101" s="26">
        <v>4069</v>
      </c>
      <c r="U101" s="26">
        <v>13823</v>
      </c>
      <c r="V101" s="26">
        <v>8802</v>
      </c>
      <c r="W101" s="26">
        <v>7188</v>
      </c>
      <c r="X101" s="26">
        <v>19086</v>
      </c>
      <c r="Y101" s="39" t="s">
        <v>518</v>
      </c>
      <c r="Z101" s="30">
        <v>52968</v>
      </c>
      <c r="AA101" s="30">
        <v>1306692</v>
      </c>
    </row>
    <row r="102" spans="1:27" ht="15">
      <c r="A102" s="24" t="s">
        <v>119</v>
      </c>
      <c r="B102" s="24" t="s">
        <v>120</v>
      </c>
      <c r="C102" s="25">
        <v>11005</v>
      </c>
      <c r="D102" s="57">
        <v>234596</v>
      </c>
      <c r="E102" s="61">
        <v>143379</v>
      </c>
      <c r="F102" s="26"/>
      <c r="G102" s="35">
        <v>377975</v>
      </c>
      <c r="H102" s="26">
        <v>917</v>
      </c>
      <c r="I102" s="26">
        <v>35622</v>
      </c>
      <c r="J102" s="26"/>
      <c r="K102" s="26">
        <v>480</v>
      </c>
      <c r="L102" s="26"/>
      <c r="M102" s="28"/>
      <c r="N102" s="35">
        <v>37019</v>
      </c>
      <c r="O102" s="26"/>
      <c r="P102" s="26"/>
      <c r="Q102" s="28"/>
      <c r="R102" s="35"/>
      <c r="S102" s="26"/>
      <c r="T102" s="26">
        <v>4500</v>
      </c>
      <c r="U102" s="26"/>
      <c r="V102" s="26">
        <v>714</v>
      </c>
      <c r="W102" s="26">
        <v>4105</v>
      </c>
      <c r="X102" s="26">
        <v>864</v>
      </c>
      <c r="Y102" s="39" t="s">
        <v>414</v>
      </c>
      <c r="Z102" s="30">
        <v>10183</v>
      </c>
      <c r="AA102" s="30">
        <v>425177</v>
      </c>
    </row>
    <row r="103" spans="1:27" ht="15">
      <c r="A103" s="24" t="s">
        <v>33</v>
      </c>
      <c r="B103" s="24" t="s">
        <v>34</v>
      </c>
      <c r="C103" s="25">
        <v>10852</v>
      </c>
      <c r="D103" s="57">
        <v>521002</v>
      </c>
      <c r="E103" s="61">
        <v>357153</v>
      </c>
      <c r="F103" s="26"/>
      <c r="G103" s="35">
        <v>878155</v>
      </c>
      <c r="H103" s="26">
        <v>3470</v>
      </c>
      <c r="I103" s="26">
        <v>45393</v>
      </c>
      <c r="J103" s="26">
        <v>2047</v>
      </c>
      <c r="K103" s="26">
        <v>10224</v>
      </c>
      <c r="L103" s="26">
        <v>1327</v>
      </c>
      <c r="M103" s="27" t="s">
        <v>433</v>
      </c>
      <c r="N103" s="35">
        <v>62461</v>
      </c>
      <c r="O103" s="26">
        <v>165</v>
      </c>
      <c r="P103" s="26"/>
      <c r="Q103" s="28"/>
      <c r="R103" s="35">
        <v>165</v>
      </c>
      <c r="S103" s="26"/>
      <c r="T103" s="26">
        <v>6534</v>
      </c>
      <c r="U103" s="26">
        <v>7296</v>
      </c>
      <c r="V103" s="26">
        <v>6199</v>
      </c>
      <c r="W103" s="26">
        <v>20000</v>
      </c>
      <c r="X103" s="26">
        <v>1059</v>
      </c>
      <c r="Y103" s="39" t="s">
        <v>470</v>
      </c>
      <c r="Z103" s="30">
        <v>41088</v>
      </c>
      <c r="AA103" s="30">
        <v>981869</v>
      </c>
    </row>
    <row r="104" spans="1:27" ht="15">
      <c r="A104" s="24" t="s">
        <v>90</v>
      </c>
      <c r="B104" s="24" t="s">
        <v>91</v>
      </c>
      <c r="C104" s="25">
        <v>10713</v>
      </c>
      <c r="D104" s="57">
        <v>157808</v>
      </c>
      <c r="E104" s="61">
        <v>37169</v>
      </c>
      <c r="F104" s="26"/>
      <c r="G104" s="35">
        <v>194977</v>
      </c>
      <c r="H104" s="26">
        <v>761</v>
      </c>
      <c r="I104" s="26">
        <v>14710</v>
      </c>
      <c r="J104" s="26">
        <v>264</v>
      </c>
      <c r="K104" s="26">
        <v>4382</v>
      </c>
      <c r="L104" s="26"/>
      <c r="M104" s="27"/>
      <c r="N104" s="35">
        <v>20117</v>
      </c>
      <c r="O104" s="26">
        <v>6700</v>
      </c>
      <c r="P104" s="26"/>
      <c r="Q104" s="27"/>
      <c r="R104" s="35">
        <v>6700</v>
      </c>
      <c r="S104" s="26"/>
      <c r="T104" s="26">
        <v>4260</v>
      </c>
      <c r="U104" s="26">
        <v>213</v>
      </c>
      <c r="V104" s="26"/>
      <c r="W104" s="26"/>
      <c r="X104" s="26"/>
      <c r="Y104" s="39"/>
      <c r="Z104" s="30">
        <v>4473</v>
      </c>
      <c r="AA104" s="30">
        <v>226267</v>
      </c>
    </row>
    <row r="105" spans="1:27" ht="15">
      <c r="A105" s="24" t="s">
        <v>8</v>
      </c>
      <c r="B105" s="24" t="s">
        <v>9</v>
      </c>
      <c r="C105" s="25">
        <v>10698</v>
      </c>
      <c r="D105" s="57">
        <v>677374</v>
      </c>
      <c r="E105" s="61">
        <v>175770</v>
      </c>
      <c r="F105" s="26"/>
      <c r="G105" s="35">
        <v>853144</v>
      </c>
      <c r="H105" s="26">
        <v>4985</v>
      </c>
      <c r="I105" s="26">
        <v>44792</v>
      </c>
      <c r="J105" s="26">
        <v>4649</v>
      </c>
      <c r="K105" s="26">
        <v>10641</v>
      </c>
      <c r="L105" s="26">
        <v>6035</v>
      </c>
      <c r="M105" s="28" t="s">
        <v>431</v>
      </c>
      <c r="N105" s="35">
        <v>71102</v>
      </c>
      <c r="O105" s="26"/>
      <c r="P105" s="26">
        <v>6568</v>
      </c>
      <c r="Q105" s="27" t="s">
        <v>458</v>
      </c>
      <c r="R105" s="35">
        <v>6568</v>
      </c>
      <c r="S105" s="26"/>
      <c r="T105" s="26">
        <v>41687</v>
      </c>
      <c r="U105" s="26">
        <v>1693</v>
      </c>
      <c r="V105" s="26"/>
      <c r="W105" s="26"/>
      <c r="X105" s="26">
        <v>10213</v>
      </c>
      <c r="Y105" s="39" t="s">
        <v>459</v>
      </c>
      <c r="Z105" s="30">
        <v>53593</v>
      </c>
      <c r="AA105" s="30">
        <v>984407</v>
      </c>
    </row>
    <row r="106" spans="1:27" ht="15">
      <c r="A106" s="24" t="s">
        <v>312</v>
      </c>
      <c r="B106" s="24" t="s">
        <v>237</v>
      </c>
      <c r="C106" s="25">
        <v>10666</v>
      </c>
      <c r="D106" s="57">
        <v>553519</v>
      </c>
      <c r="E106" s="61">
        <v>121893</v>
      </c>
      <c r="F106" s="26"/>
      <c r="G106" s="35">
        <v>675412</v>
      </c>
      <c r="H106" s="26">
        <v>2887</v>
      </c>
      <c r="I106" s="26">
        <v>43056</v>
      </c>
      <c r="J106" s="26">
        <v>2360</v>
      </c>
      <c r="K106" s="26">
        <v>4608</v>
      </c>
      <c r="L106" s="26"/>
      <c r="M106" s="28"/>
      <c r="N106" s="35">
        <v>52911</v>
      </c>
      <c r="O106" s="26"/>
      <c r="P106" s="26"/>
      <c r="Q106" s="28"/>
      <c r="R106" s="35"/>
      <c r="S106" s="26">
        <v>184</v>
      </c>
      <c r="T106" s="26">
        <v>9958</v>
      </c>
      <c r="U106" s="26">
        <v>2730</v>
      </c>
      <c r="V106" s="26">
        <v>227</v>
      </c>
      <c r="W106" s="26"/>
      <c r="X106" s="26">
        <v>1517</v>
      </c>
      <c r="Y106" s="39" t="s">
        <v>634</v>
      </c>
      <c r="Z106" s="30">
        <v>14616</v>
      </c>
      <c r="AA106" s="30">
        <v>742939</v>
      </c>
    </row>
    <row r="107" spans="1:27" ht="26.25">
      <c r="A107" s="24" t="s">
        <v>296</v>
      </c>
      <c r="B107" s="24" t="s">
        <v>297</v>
      </c>
      <c r="C107" s="25">
        <v>10613</v>
      </c>
      <c r="D107" s="57">
        <v>202521</v>
      </c>
      <c r="E107" s="61">
        <v>124520</v>
      </c>
      <c r="F107" s="26"/>
      <c r="G107" s="35">
        <v>327041</v>
      </c>
      <c r="H107" s="26">
        <v>598</v>
      </c>
      <c r="I107" s="26">
        <v>18480</v>
      </c>
      <c r="J107" s="26">
        <v>248</v>
      </c>
      <c r="K107" s="26">
        <v>5222</v>
      </c>
      <c r="L107" s="26">
        <v>3858</v>
      </c>
      <c r="M107" s="27" t="s">
        <v>400</v>
      </c>
      <c r="N107" s="35">
        <v>28406</v>
      </c>
      <c r="O107" s="26"/>
      <c r="P107" s="26"/>
      <c r="Q107" s="27"/>
      <c r="R107" s="35"/>
      <c r="S107" s="26"/>
      <c r="T107" s="26">
        <v>1062</v>
      </c>
      <c r="U107" s="26">
        <v>312</v>
      </c>
      <c r="V107" s="26">
        <v>3697</v>
      </c>
      <c r="W107" s="26">
        <v>3325</v>
      </c>
      <c r="X107" s="26">
        <v>1686</v>
      </c>
      <c r="Y107" s="39" t="s">
        <v>624</v>
      </c>
      <c r="Z107" s="30">
        <v>10082</v>
      </c>
      <c r="AA107" s="30">
        <v>365529</v>
      </c>
    </row>
    <row r="108" spans="1:27" ht="26.25">
      <c r="A108" s="24" t="s">
        <v>217</v>
      </c>
      <c r="B108" s="24" t="s">
        <v>59</v>
      </c>
      <c r="C108" s="25">
        <v>10561</v>
      </c>
      <c r="D108" s="57">
        <v>420119</v>
      </c>
      <c r="E108" s="61">
        <v>309258</v>
      </c>
      <c r="F108" s="26">
        <v>6350</v>
      </c>
      <c r="G108" s="35">
        <v>735727</v>
      </c>
      <c r="H108" s="26">
        <v>2533</v>
      </c>
      <c r="I108" s="26">
        <v>43514</v>
      </c>
      <c r="J108" s="26">
        <v>5104</v>
      </c>
      <c r="K108" s="26">
        <v>4854</v>
      </c>
      <c r="L108" s="26"/>
      <c r="M108" s="27"/>
      <c r="N108" s="35">
        <v>56005</v>
      </c>
      <c r="O108" s="26">
        <v>4319</v>
      </c>
      <c r="P108" s="26"/>
      <c r="Q108" s="28"/>
      <c r="R108" s="35">
        <v>4319</v>
      </c>
      <c r="S108" s="26"/>
      <c r="T108" s="26">
        <v>3829</v>
      </c>
      <c r="U108" s="26">
        <v>716</v>
      </c>
      <c r="V108" s="26">
        <v>43944</v>
      </c>
      <c r="W108" s="26"/>
      <c r="X108" s="26">
        <v>185</v>
      </c>
      <c r="Y108" s="39" t="s">
        <v>570</v>
      </c>
      <c r="Z108" s="30">
        <v>48674</v>
      </c>
      <c r="AA108" s="30">
        <v>844725</v>
      </c>
    </row>
    <row r="109" spans="1:27" ht="15">
      <c r="A109" s="24" t="s">
        <v>268</v>
      </c>
      <c r="B109" s="24" t="s">
        <v>122</v>
      </c>
      <c r="C109" s="25">
        <v>10383</v>
      </c>
      <c r="D109" s="57">
        <v>537549</v>
      </c>
      <c r="E109" s="61">
        <v>190124</v>
      </c>
      <c r="F109" s="26"/>
      <c r="G109" s="35">
        <v>727673</v>
      </c>
      <c r="H109" s="26">
        <v>4607</v>
      </c>
      <c r="I109" s="26">
        <v>38972</v>
      </c>
      <c r="J109" s="26">
        <v>3881</v>
      </c>
      <c r="K109" s="26">
        <v>1404</v>
      </c>
      <c r="L109" s="26"/>
      <c r="M109" s="28"/>
      <c r="N109" s="35">
        <v>48864</v>
      </c>
      <c r="O109" s="26"/>
      <c r="P109" s="26"/>
      <c r="Q109" s="28"/>
      <c r="R109" s="35"/>
      <c r="S109" s="26"/>
      <c r="T109" s="26">
        <v>2127</v>
      </c>
      <c r="U109" s="26">
        <v>4764</v>
      </c>
      <c r="V109" s="26"/>
      <c r="W109" s="26"/>
      <c r="X109" s="26"/>
      <c r="Y109" s="40"/>
      <c r="Z109" s="30">
        <v>6891</v>
      </c>
      <c r="AA109" s="30">
        <v>783428</v>
      </c>
    </row>
    <row r="110" spans="1:27" ht="26.25">
      <c r="A110" s="24" t="s">
        <v>140</v>
      </c>
      <c r="B110" s="24" t="s">
        <v>72</v>
      </c>
      <c r="C110" s="25">
        <v>10368</v>
      </c>
      <c r="D110" s="57">
        <v>201215</v>
      </c>
      <c r="E110" s="61">
        <v>270978</v>
      </c>
      <c r="F110" s="26"/>
      <c r="G110" s="35">
        <v>472193</v>
      </c>
      <c r="H110" s="26">
        <v>384</v>
      </c>
      <c r="I110" s="26">
        <v>25487</v>
      </c>
      <c r="J110" s="26">
        <v>689</v>
      </c>
      <c r="K110" s="26">
        <v>13804</v>
      </c>
      <c r="L110" s="26"/>
      <c r="M110" s="27"/>
      <c r="N110" s="35">
        <v>40364</v>
      </c>
      <c r="O110" s="26"/>
      <c r="P110" s="26"/>
      <c r="Q110" s="27"/>
      <c r="R110" s="35"/>
      <c r="S110" s="26"/>
      <c r="T110" s="26">
        <v>9063</v>
      </c>
      <c r="U110" s="26">
        <v>4849</v>
      </c>
      <c r="V110" s="26">
        <v>28737</v>
      </c>
      <c r="W110" s="26"/>
      <c r="X110" s="26">
        <v>484</v>
      </c>
      <c r="Y110" s="39" t="s">
        <v>526</v>
      </c>
      <c r="Z110" s="30">
        <v>43133</v>
      </c>
      <c r="AA110" s="30">
        <v>555690</v>
      </c>
    </row>
    <row r="111" spans="1:27" ht="15">
      <c r="A111" s="24" t="s">
        <v>246</v>
      </c>
      <c r="B111" s="24" t="s">
        <v>34</v>
      </c>
      <c r="C111" s="25">
        <v>10307</v>
      </c>
      <c r="D111" s="57">
        <v>312034</v>
      </c>
      <c r="E111" s="61">
        <v>174206</v>
      </c>
      <c r="F111" s="26">
        <v>550</v>
      </c>
      <c r="G111" s="35">
        <v>486790</v>
      </c>
      <c r="H111" s="26">
        <v>1388</v>
      </c>
      <c r="I111" s="26">
        <v>39092</v>
      </c>
      <c r="J111" s="26">
        <v>150</v>
      </c>
      <c r="K111" s="26">
        <v>11664</v>
      </c>
      <c r="L111" s="26"/>
      <c r="M111" s="28"/>
      <c r="N111" s="35">
        <v>52294</v>
      </c>
      <c r="O111" s="26"/>
      <c r="P111" s="26"/>
      <c r="Q111" s="28"/>
      <c r="R111" s="35"/>
      <c r="S111" s="26"/>
      <c r="T111" s="26">
        <v>1602</v>
      </c>
      <c r="U111" s="26">
        <v>4307</v>
      </c>
      <c r="V111" s="26">
        <v>478</v>
      </c>
      <c r="W111" s="26"/>
      <c r="X111" s="26">
        <v>2672</v>
      </c>
      <c r="Y111" s="39" t="s">
        <v>422</v>
      </c>
      <c r="Z111" s="30">
        <v>9059</v>
      </c>
      <c r="AA111" s="30">
        <v>548143</v>
      </c>
    </row>
    <row r="112" spans="1:27" ht="15">
      <c r="A112" s="24" t="s">
        <v>278</v>
      </c>
      <c r="B112" s="24" t="s">
        <v>279</v>
      </c>
      <c r="C112" s="25">
        <v>10176</v>
      </c>
      <c r="D112" s="57">
        <v>259708</v>
      </c>
      <c r="E112" s="61">
        <v>234343</v>
      </c>
      <c r="F112" s="26"/>
      <c r="G112" s="35">
        <v>494051</v>
      </c>
      <c r="H112" s="26">
        <v>1743</v>
      </c>
      <c r="I112" s="26">
        <v>27319</v>
      </c>
      <c r="J112" s="26">
        <v>1869</v>
      </c>
      <c r="K112" s="26">
        <v>3794</v>
      </c>
      <c r="L112" s="26"/>
      <c r="M112" s="28" t="s">
        <v>452</v>
      </c>
      <c r="N112" s="35">
        <v>34725</v>
      </c>
      <c r="O112" s="26"/>
      <c r="P112" s="26">
        <v>1400</v>
      </c>
      <c r="Q112" s="28" t="s">
        <v>613</v>
      </c>
      <c r="R112" s="35">
        <v>1400</v>
      </c>
      <c r="S112" s="26"/>
      <c r="T112" s="26">
        <v>7117</v>
      </c>
      <c r="U112" s="26"/>
      <c r="V112" s="26">
        <v>1615</v>
      </c>
      <c r="W112" s="26">
        <v>1975</v>
      </c>
      <c r="X112" s="26">
        <v>1651</v>
      </c>
      <c r="Y112" s="39" t="s">
        <v>614</v>
      </c>
      <c r="Z112" s="30">
        <v>12358</v>
      </c>
      <c r="AA112" s="30">
        <v>542534</v>
      </c>
    </row>
    <row r="113" spans="1:27" ht="39">
      <c r="A113" s="24" t="s">
        <v>225</v>
      </c>
      <c r="B113" s="24" t="s">
        <v>55</v>
      </c>
      <c r="C113" s="25">
        <v>10082</v>
      </c>
      <c r="D113" s="57">
        <v>980385</v>
      </c>
      <c r="E113" s="61">
        <v>389884</v>
      </c>
      <c r="F113" s="26"/>
      <c r="G113" s="35">
        <v>1370269</v>
      </c>
      <c r="H113" s="26">
        <v>7761</v>
      </c>
      <c r="I113" s="26">
        <v>61860</v>
      </c>
      <c r="J113" s="26">
        <v>1990</v>
      </c>
      <c r="K113" s="26">
        <v>9466</v>
      </c>
      <c r="L113" s="26">
        <v>1108</v>
      </c>
      <c r="M113" s="28" t="s">
        <v>447</v>
      </c>
      <c r="N113" s="35">
        <v>82185</v>
      </c>
      <c r="O113" s="26">
        <v>8634</v>
      </c>
      <c r="P113" s="26"/>
      <c r="Q113" s="27"/>
      <c r="R113" s="35">
        <v>8634</v>
      </c>
      <c r="S113" s="26">
        <v>399</v>
      </c>
      <c r="T113" s="26">
        <v>11670</v>
      </c>
      <c r="U113" s="26">
        <v>457</v>
      </c>
      <c r="V113" s="26">
        <v>80279</v>
      </c>
      <c r="W113" s="26"/>
      <c r="X113" s="26">
        <v>1270</v>
      </c>
      <c r="Y113" s="39" t="s">
        <v>578</v>
      </c>
      <c r="Z113" s="30">
        <v>94075</v>
      </c>
      <c r="AA113" s="30">
        <v>1555163</v>
      </c>
    </row>
    <row r="114" spans="1:27" ht="15">
      <c r="A114" s="24" t="s">
        <v>149</v>
      </c>
      <c r="B114" s="24" t="s">
        <v>150</v>
      </c>
      <c r="C114" s="25">
        <v>9642</v>
      </c>
      <c r="D114" s="57">
        <v>384568</v>
      </c>
      <c r="E114" s="61">
        <v>120606</v>
      </c>
      <c r="F114" s="26"/>
      <c r="G114" s="35">
        <v>505174</v>
      </c>
      <c r="H114" s="26">
        <v>2903</v>
      </c>
      <c r="I114" s="26"/>
      <c r="J114" s="26">
        <v>3407</v>
      </c>
      <c r="K114" s="26">
        <v>4922</v>
      </c>
      <c r="L114" s="26"/>
      <c r="M114" s="27"/>
      <c r="N114" s="35">
        <v>11232</v>
      </c>
      <c r="O114" s="26"/>
      <c r="P114" s="26"/>
      <c r="Q114" s="27"/>
      <c r="R114" s="35"/>
      <c r="S114" s="26">
        <v>1181</v>
      </c>
      <c r="T114" s="26">
        <v>6461</v>
      </c>
      <c r="U114" s="26">
        <v>17010</v>
      </c>
      <c r="V114" s="26">
        <v>11887</v>
      </c>
      <c r="W114" s="26">
        <v>11887</v>
      </c>
      <c r="X114" s="26">
        <v>240</v>
      </c>
      <c r="Y114" s="39" t="s">
        <v>530</v>
      </c>
      <c r="Z114" s="30">
        <v>48666</v>
      </c>
      <c r="AA114" s="30">
        <v>565072</v>
      </c>
    </row>
    <row r="115" spans="1:27" ht="26.25">
      <c r="A115" s="24" t="s">
        <v>289</v>
      </c>
      <c r="B115" s="24" t="s">
        <v>190</v>
      </c>
      <c r="C115" s="25">
        <v>9605</v>
      </c>
      <c r="D115" s="57">
        <v>1235930</v>
      </c>
      <c r="E115" s="61">
        <v>111888</v>
      </c>
      <c r="F115" s="26"/>
      <c r="G115" s="35">
        <v>1347818</v>
      </c>
      <c r="H115" s="26">
        <v>204</v>
      </c>
      <c r="I115" s="26">
        <v>73413</v>
      </c>
      <c r="J115" s="26">
        <v>8934</v>
      </c>
      <c r="K115" s="26">
        <v>24822</v>
      </c>
      <c r="L115" s="26"/>
      <c r="M115" s="27"/>
      <c r="N115" s="35">
        <v>107373</v>
      </c>
      <c r="O115" s="26"/>
      <c r="P115" s="26"/>
      <c r="Q115" s="27"/>
      <c r="R115" s="35"/>
      <c r="S115" s="26"/>
      <c r="T115" s="26">
        <v>6178</v>
      </c>
      <c r="U115" s="26">
        <v>9092</v>
      </c>
      <c r="V115" s="26">
        <v>225</v>
      </c>
      <c r="W115" s="26">
        <v>3500</v>
      </c>
      <c r="X115" s="26">
        <v>10644</v>
      </c>
      <c r="Y115" s="39" t="s">
        <v>618</v>
      </c>
      <c r="Z115" s="30">
        <v>29639</v>
      </c>
      <c r="AA115" s="30">
        <v>1484830</v>
      </c>
    </row>
    <row r="116" spans="1:27" ht="15">
      <c r="A116" s="24" t="s">
        <v>231</v>
      </c>
      <c r="B116" s="24" t="s">
        <v>57</v>
      </c>
      <c r="C116" s="25">
        <v>9235</v>
      </c>
      <c r="D116" s="57">
        <v>408597</v>
      </c>
      <c r="E116" s="61">
        <v>245000</v>
      </c>
      <c r="F116" s="26"/>
      <c r="G116" s="35">
        <v>653597</v>
      </c>
      <c r="H116" s="26"/>
      <c r="I116" s="26">
        <v>31388</v>
      </c>
      <c r="J116" s="26">
        <v>1755</v>
      </c>
      <c r="K116" s="26">
        <v>9936</v>
      </c>
      <c r="L116" s="26"/>
      <c r="M116" s="28"/>
      <c r="N116" s="35">
        <v>43079</v>
      </c>
      <c r="O116" s="26"/>
      <c r="P116" s="26"/>
      <c r="Q116" s="27"/>
      <c r="R116" s="35"/>
      <c r="S116" s="26"/>
      <c r="T116" s="26">
        <v>7218</v>
      </c>
      <c r="U116" s="26">
        <v>1371</v>
      </c>
      <c r="V116" s="26"/>
      <c r="W116" s="26"/>
      <c r="X116" s="26">
        <v>310</v>
      </c>
      <c r="Y116" s="39" t="s">
        <v>585</v>
      </c>
      <c r="Z116" s="30">
        <v>8899</v>
      </c>
      <c r="AA116" s="30">
        <v>705575</v>
      </c>
    </row>
    <row r="117" spans="1:27" ht="15">
      <c r="A117" s="24" t="s">
        <v>128</v>
      </c>
      <c r="B117" s="24" t="s">
        <v>66</v>
      </c>
      <c r="C117" s="25">
        <v>9175</v>
      </c>
      <c r="D117" s="57">
        <v>584754</v>
      </c>
      <c r="E117" s="61">
        <v>243015</v>
      </c>
      <c r="F117" s="26"/>
      <c r="G117" s="35">
        <v>827769</v>
      </c>
      <c r="H117" s="26"/>
      <c r="I117" s="26"/>
      <c r="J117" s="26">
        <v>50736</v>
      </c>
      <c r="K117" s="26">
        <v>4329</v>
      </c>
      <c r="L117" s="26"/>
      <c r="M117" s="28" t="s">
        <v>440</v>
      </c>
      <c r="N117" s="35">
        <v>55065</v>
      </c>
      <c r="O117" s="26"/>
      <c r="P117" s="26"/>
      <c r="Q117" s="28" t="s">
        <v>440</v>
      </c>
      <c r="R117" s="35"/>
      <c r="S117" s="26"/>
      <c r="T117" s="26">
        <v>3543</v>
      </c>
      <c r="U117" s="26">
        <v>1957</v>
      </c>
      <c r="V117" s="26">
        <v>2660</v>
      </c>
      <c r="W117" s="26">
        <v>7500</v>
      </c>
      <c r="X117" s="26">
        <v>2077</v>
      </c>
      <c r="Y117" s="39" t="s">
        <v>440</v>
      </c>
      <c r="Z117" s="30">
        <v>17737</v>
      </c>
      <c r="AA117" s="30">
        <v>900571</v>
      </c>
    </row>
    <row r="118" spans="1:27" ht="15">
      <c r="A118" s="24" t="s">
        <v>130</v>
      </c>
      <c r="B118" s="24" t="s">
        <v>32</v>
      </c>
      <c r="C118" s="25">
        <v>9126</v>
      </c>
      <c r="D118" s="57">
        <v>455921</v>
      </c>
      <c r="E118" s="61">
        <v>150996</v>
      </c>
      <c r="F118" s="26"/>
      <c r="G118" s="35">
        <v>606917</v>
      </c>
      <c r="H118" s="26">
        <v>1971</v>
      </c>
      <c r="I118" s="26">
        <v>44746</v>
      </c>
      <c r="J118" s="26">
        <v>5174</v>
      </c>
      <c r="K118" s="26">
        <v>5430</v>
      </c>
      <c r="L118" s="26"/>
      <c r="M118" s="28"/>
      <c r="N118" s="35">
        <v>57321</v>
      </c>
      <c r="O118" s="26">
        <v>8000</v>
      </c>
      <c r="P118" s="26"/>
      <c r="Q118" s="28"/>
      <c r="R118" s="35">
        <v>8000</v>
      </c>
      <c r="S118" s="26"/>
      <c r="T118" s="26">
        <v>4617</v>
      </c>
      <c r="U118" s="26">
        <v>588</v>
      </c>
      <c r="V118" s="26">
        <v>1992</v>
      </c>
      <c r="W118" s="26"/>
      <c r="X118" s="26">
        <v>1996</v>
      </c>
      <c r="Y118" s="40"/>
      <c r="Z118" s="30">
        <v>9193</v>
      </c>
      <c r="AA118" s="30">
        <v>681431</v>
      </c>
    </row>
    <row r="119" spans="1:27" ht="26.25">
      <c r="A119" s="24" t="s">
        <v>82</v>
      </c>
      <c r="B119" s="24" t="s">
        <v>83</v>
      </c>
      <c r="C119" s="25">
        <v>9119</v>
      </c>
      <c r="D119" s="57">
        <v>337128</v>
      </c>
      <c r="E119" s="61">
        <v>62443</v>
      </c>
      <c r="F119" s="26"/>
      <c r="G119" s="35">
        <v>399571</v>
      </c>
      <c r="H119" s="26">
        <v>1191</v>
      </c>
      <c r="I119" s="26">
        <v>55510</v>
      </c>
      <c r="J119" s="26">
        <v>3837</v>
      </c>
      <c r="K119" s="26">
        <v>5271</v>
      </c>
      <c r="L119" s="26"/>
      <c r="M119" s="26"/>
      <c r="N119" s="35">
        <v>65809</v>
      </c>
      <c r="O119" s="26"/>
      <c r="P119" s="26"/>
      <c r="Q119" s="27"/>
      <c r="R119" s="35"/>
      <c r="S119" s="26"/>
      <c r="T119" s="26">
        <v>1802</v>
      </c>
      <c r="U119" s="26">
        <v>264</v>
      </c>
      <c r="V119" s="26">
        <v>50</v>
      </c>
      <c r="W119" s="26">
        <v>5000</v>
      </c>
      <c r="X119" s="26">
        <v>4150</v>
      </c>
      <c r="Y119" s="39" t="s">
        <v>493</v>
      </c>
      <c r="Z119" s="30">
        <v>11266</v>
      </c>
      <c r="AA119" s="30">
        <v>476646</v>
      </c>
    </row>
    <row r="120" spans="1:27" ht="15">
      <c r="A120" s="24" t="s">
        <v>53</v>
      </c>
      <c r="B120" s="24" t="s">
        <v>22</v>
      </c>
      <c r="C120" s="25">
        <v>8902</v>
      </c>
      <c r="D120" s="57">
        <v>509173</v>
      </c>
      <c r="E120" s="61">
        <v>182848</v>
      </c>
      <c r="F120" s="26"/>
      <c r="G120" s="35">
        <v>692021</v>
      </c>
      <c r="H120" s="26">
        <v>921</v>
      </c>
      <c r="I120" s="26">
        <v>41770</v>
      </c>
      <c r="J120" s="26">
        <v>5392</v>
      </c>
      <c r="K120" s="26">
        <v>8105</v>
      </c>
      <c r="L120" s="26"/>
      <c r="M120" s="27"/>
      <c r="N120" s="35">
        <v>56188</v>
      </c>
      <c r="O120" s="26"/>
      <c r="P120" s="26"/>
      <c r="Q120" s="27"/>
      <c r="R120" s="35"/>
      <c r="S120" s="26"/>
      <c r="T120" s="26">
        <v>9858</v>
      </c>
      <c r="U120" s="26">
        <v>6843</v>
      </c>
      <c r="V120" s="26">
        <v>320</v>
      </c>
      <c r="W120" s="26">
        <v>1732</v>
      </c>
      <c r="X120" s="26">
        <v>6000</v>
      </c>
      <c r="Y120" s="39" t="s">
        <v>480</v>
      </c>
      <c r="Z120" s="30">
        <v>24753</v>
      </c>
      <c r="AA120" s="30">
        <v>772962</v>
      </c>
    </row>
    <row r="121" spans="1:27" ht="15">
      <c r="A121" s="24" t="s">
        <v>12</v>
      </c>
      <c r="B121" s="24" t="s">
        <v>13</v>
      </c>
      <c r="C121" s="25">
        <v>8786</v>
      </c>
      <c r="D121" s="57">
        <v>556192</v>
      </c>
      <c r="E121" s="61">
        <v>170523</v>
      </c>
      <c r="F121" s="26"/>
      <c r="G121" s="35">
        <v>726715</v>
      </c>
      <c r="H121" s="26">
        <v>2584</v>
      </c>
      <c r="I121" s="26">
        <v>17834</v>
      </c>
      <c r="J121" s="26">
        <v>3176</v>
      </c>
      <c r="K121" s="26">
        <v>4616</v>
      </c>
      <c r="L121" s="26"/>
      <c r="M121" s="28"/>
      <c r="N121" s="35">
        <v>28210</v>
      </c>
      <c r="O121" s="26"/>
      <c r="P121" s="26"/>
      <c r="Q121" s="28"/>
      <c r="R121" s="35"/>
      <c r="S121" s="26"/>
      <c r="T121" s="26">
        <v>3557</v>
      </c>
      <c r="U121" s="26">
        <v>3557</v>
      </c>
      <c r="V121" s="26"/>
      <c r="W121" s="26"/>
      <c r="X121" s="26">
        <v>3319</v>
      </c>
      <c r="Y121" s="40" t="s">
        <v>461</v>
      </c>
      <c r="Z121" s="30">
        <v>10433</v>
      </c>
      <c r="AA121" s="30">
        <v>765358</v>
      </c>
    </row>
    <row r="122" spans="1:27" ht="26.25">
      <c r="A122" s="24" t="s">
        <v>331</v>
      </c>
      <c r="B122" s="24" t="s">
        <v>204</v>
      </c>
      <c r="C122" s="25">
        <v>8664</v>
      </c>
      <c r="D122" s="57">
        <v>98496</v>
      </c>
      <c r="E122" s="61">
        <v>13950</v>
      </c>
      <c r="F122" s="26"/>
      <c r="G122" s="35">
        <v>112446</v>
      </c>
      <c r="H122" s="26">
        <v>305</v>
      </c>
      <c r="I122" s="26">
        <v>10858</v>
      </c>
      <c r="J122" s="26">
        <v>2923</v>
      </c>
      <c r="K122" s="26">
        <v>285</v>
      </c>
      <c r="L122" s="26"/>
      <c r="M122" s="28"/>
      <c r="N122" s="35">
        <v>14371</v>
      </c>
      <c r="O122" s="26"/>
      <c r="P122" s="26"/>
      <c r="Q122" s="28"/>
      <c r="R122" s="35"/>
      <c r="S122" s="26"/>
      <c r="T122" s="26">
        <v>1575</v>
      </c>
      <c r="U122" s="26"/>
      <c r="V122" s="26">
        <v>1210</v>
      </c>
      <c r="W122" s="26">
        <v>1802</v>
      </c>
      <c r="X122" s="26"/>
      <c r="Y122" s="40"/>
      <c r="Z122" s="30">
        <v>4587</v>
      </c>
      <c r="AA122" s="30">
        <v>131404</v>
      </c>
    </row>
    <row r="123" spans="1:27" ht="26.25">
      <c r="A123" s="24" t="s">
        <v>335</v>
      </c>
      <c r="B123" s="24" t="s">
        <v>113</v>
      </c>
      <c r="C123" s="25">
        <v>8622</v>
      </c>
      <c r="D123" s="57">
        <v>307399</v>
      </c>
      <c r="E123" s="61">
        <v>81201</v>
      </c>
      <c r="F123" s="26"/>
      <c r="G123" s="35">
        <v>388600</v>
      </c>
      <c r="H123" s="26">
        <v>1150</v>
      </c>
      <c r="I123" s="26">
        <v>21757</v>
      </c>
      <c r="J123" s="26">
        <v>1809</v>
      </c>
      <c r="K123" s="26">
        <v>1082</v>
      </c>
      <c r="L123" s="26"/>
      <c r="M123" s="28"/>
      <c r="N123" s="35">
        <v>25798</v>
      </c>
      <c r="O123" s="26"/>
      <c r="P123" s="26"/>
      <c r="Q123" s="27"/>
      <c r="R123" s="35"/>
      <c r="S123" s="26"/>
      <c r="T123" s="26">
        <v>7073</v>
      </c>
      <c r="U123" s="26">
        <v>10268</v>
      </c>
      <c r="V123" s="26"/>
      <c r="W123" s="26"/>
      <c r="X123" s="26">
        <v>8928</v>
      </c>
      <c r="Y123" s="39" t="s">
        <v>647</v>
      </c>
      <c r="Z123" s="32">
        <v>26269</v>
      </c>
      <c r="AA123" s="32">
        <v>440667</v>
      </c>
    </row>
    <row r="124" spans="1:27" ht="15">
      <c r="A124" s="24" t="s">
        <v>51</v>
      </c>
      <c r="B124" s="24" t="s">
        <v>52</v>
      </c>
      <c r="C124" s="25">
        <v>8471</v>
      </c>
      <c r="D124" s="57">
        <v>335605</v>
      </c>
      <c r="E124" s="61">
        <v>214415</v>
      </c>
      <c r="F124" s="26"/>
      <c r="G124" s="35">
        <v>550020</v>
      </c>
      <c r="H124" s="26">
        <v>4853</v>
      </c>
      <c r="I124" s="26">
        <v>33327</v>
      </c>
      <c r="J124" s="26">
        <v>1455</v>
      </c>
      <c r="K124" s="26">
        <v>4623</v>
      </c>
      <c r="L124" s="26"/>
      <c r="M124" s="28"/>
      <c r="N124" s="35">
        <v>44258</v>
      </c>
      <c r="O124" s="26"/>
      <c r="P124" s="26"/>
      <c r="Q124" s="28"/>
      <c r="R124" s="35"/>
      <c r="S124" s="26"/>
      <c r="T124" s="26">
        <v>10425</v>
      </c>
      <c r="U124" s="26">
        <v>233</v>
      </c>
      <c r="V124" s="26"/>
      <c r="W124" s="26"/>
      <c r="X124" s="26">
        <v>2039</v>
      </c>
      <c r="Y124" s="39" t="s">
        <v>479</v>
      </c>
      <c r="Z124" s="30">
        <v>12697</v>
      </c>
      <c r="AA124" s="30">
        <v>606975</v>
      </c>
    </row>
    <row r="125" spans="1:27" ht="64.5">
      <c r="A125" s="24" t="s">
        <v>193</v>
      </c>
      <c r="B125" s="24" t="s">
        <v>46</v>
      </c>
      <c r="C125" s="25">
        <v>8447</v>
      </c>
      <c r="D125" s="57">
        <v>161621</v>
      </c>
      <c r="E125" s="61">
        <v>96514</v>
      </c>
      <c r="F125" s="26"/>
      <c r="G125" s="35">
        <v>258135</v>
      </c>
      <c r="H125" s="26">
        <v>1462</v>
      </c>
      <c r="I125" s="26">
        <v>34935</v>
      </c>
      <c r="J125" s="26">
        <v>807</v>
      </c>
      <c r="K125" s="26">
        <v>10712</v>
      </c>
      <c r="L125" s="26"/>
      <c r="M125" s="28"/>
      <c r="N125" s="35">
        <v>47916</v>
      </c>
      <c r="O125" s="26"/>
      <c r="P125" s="26"/>
      <c r="Q125" s="27" t="s">
        <v>435</v>
      </c>
      <c r="R125" s="35"/>
      <c r="S125" s="26"/>
      <c r="T125" s="26">
        <v>3604</v>
      </c>
      <c r="U125" s="26">
        <v>132</v>
      </c>
      <c r="V125" s="26">
        <v>118</v>
      </c>
      <c r="W125" s="26"/>
      <c r="X125" s="26">
        <v>2211</v>
      </c>
      <c r="Y125" s="39" t="s">
        <v>558</v>
      </c>
      <c r="Z125" s="30">
        <v>6065</v>
      </c>
      <c r="AA125" s="30">
        <v>312116</v>
      </c>
    </row>
    <row r="126" spans="1:27" ht="26.25">
      <c r="A126" s="24" t="s">
        <v>298</v>
      </c>
      <c r="B126" s="24" t="s">
        <v>39</v>
      </c>
      <c r="C126" s="25">
        <v>8428</v>
      </c>
      <c r="D126" s="57">
        <v>422254</v>
      </c>
      <c r="E126" s="61">
        <v>170936</v>
      </c>
      <c r="F126" s="26"/>
      <c r="G126" s="35">
        <v>593190</v>
      </c>
      <c r="H126" s="26">
        <v>560</v>
      </c>
      <c r="I126" s="26">
        <v>23628</v>
      </c>
      <c r="J126" s="26">
        <v>661</v>
      </c>
      <c r="K126" s="26">
        <v>6516</v>
      </c>
      <c r="L126" s="26">
        <v>375</v>
      </c>
      <c r="M126" s="28" t="s">
        <v>454</v>
      </c>
      <c r="N126" s="35">
        <v>31740</v>
      </c>
      <c r="O126" s="26"/>
      <c r="P126" s="26"/>
      <c r="Q126" s="28"/>
      <c r="R126" s="35"/>
      <c r="S126" s="26"/>
      <c r="T126" s="26">
        <v>4250</v>
      </c>
      <c r="U126" s="26">
        <v>2809</v>
      </c>
      <c r="V126" s="26">
        <v>5982</v>
      </c>
      <c r="W126" s="26">
        <v>2508</v>
      </c>
      <c r="X126" s="26">
        <v>2657</v>
      </c>
      <c r="Y126" s="39" t="s">
        <v>625</v>
      </c>
      <c r="Z126" s="30">
        <v>18206</v>
      </c>
      <c r="AA126" s="30">
        <v>643136</v>
      </c>
    </row>
    <row r="127" spans="1:27" ht="39">
      <c r="A127" s="24" t="s">
        <v>117</v>
      </c>
      <c r="B127" s="24" t="s">
        <v>118</v>
      </c>
      <c r="C127" s="25">
        <v>8291</v>
      </c>
      <c r="D127" s="57">
        <v>413514</v>
      </c>
      <c r="E127" s="61">
        <v>28719</v>
      </c>
      <c r="F127" s="26"/>
      <c r="G127" s="35">
        <v>442233</v>
      </c>
      <c r="H127" s="26">
        <v>883</v>
      </c>
      <c r="I127" s="26">
        <v>52599</v>
      </c>
      <c r="J127" s="26">
        <v>4505</v>
      </c>
      <c r="K127" s="26">
        <v>11688</v>
      </c>
      <c r="L127" s="26"/>
      <c r="M127" s="27"/>
      <c r="N127" s="35">
        <v>69675</v>
      </c>
      <c r="O127" s="26"/>
      <c r="P127" s="26"/>
      <c r="Q127" s="27"/>
      <c r="R127" s="35"/>
      <c r="S127" s="26"/>
      <c r="T127" s="26">
        <v>2261</v>
      </c>
      <c r="U127" s="26"/>
      <c r="V127" s="26">
        <v>4194</v>
      </c>
      <c r="W127" s="26"/>
      <c r="X127" s="26">
        <v>2916</v>
      </c>
      <c r="Y127" s="39" t="s">
        <v>514</v>
      </c>
      <c r="Z127" s="30">
        <v>9371</v>
      </c>
      <c r="AA127" s="30">
        <v>521279</v>
      </c>
    </row>
    <row r="128" spans="1:27" ht="15">
      <c r="A128" s="24" t="s">
        <v>99</v>
      </c>
      <c r="B128" s="24" t="s">
        <v>70</v>
      </c>
      <c r="C128" s="25">
        <v>7724</v>
      </c>
      <c r="D128" s="57">
        <v>483742</v>
      </c>
      <c r="E128" s="61">
        <v>417209</v>
      </c>
      <c r="F128" s="26"/>
      <c r="G128" s="35">
        <v>900951</v>
      </c>
      <c r="H128" s="26">
        <v>5058</v>
      </c>
      <c r="I128" s="26">
        <v>24268</v>
      </c>
      <c r="J128" s="26">
        <v>3389</v>
      </c>
      <c r="K128" s="26">
        <v>4387</v>
      </c>
      <c r="L128" s="26"/>
      <c r="M128" s="27"/>
      <c r="N128" s="35">
        <v>37102</v>
      </c>
      <c r="O128" s="26"/>
      <c r="P128" s="26">
        <v>934</v>
      </c>
      <c r="Q128" s="27" t="s">
        <v>504</v>
      </c>
      <c r="R128" s="35">
        <v>934</v>
      </c>
      <c r="S128" s="26"/>
      <c r="T128" s="26">
        <v>5933</v>
      </c>
      <c r="U128" s="26">
        <v>1678</v>
      </c>
      <c r="V128" s="26"/>
      <c r="W128" s="26"/>
      <c r="X128" s="26">
        <v>4345</v>
      </c>
      <c r="Y128" s="39" t="s">
        <v>365</v>
      </c>
      <c r="Z128" s="30">
        <v>11956</v>
      </c>
      <c r="AA128" s="30">
        <v>950943</v>
      </c>
    </row>
    <row r="129" spans="1:27" ht="26.25">
      <c r="A129" s="24" t="s">
        <v>75</v>
      </c>
      <c r="B129" s="24" t="s">
        <v>68</v>
      </c>
      <c r="C129" s="25">
        <v>7579</v>
      </c>
      <c r="D129" s="57">
        <v>186976</v>
      </c>
      <c r="E129" s="61">
        <v>81960</v>
      </c>
      <c r="F129" s="26"/>
      <c r="G129" s="35">
        <v>268936</v>
      </c>
      <c r="H129" s="26">
        <v>133</v>
      </c>
      <c r="I129" s="26">
        <v>22217</v>
      </c>
      <c r="J129" s="26">
        <v>1102</v>
      </c>
      <c r="K129" s="26">
        <v>342</v>
      </c>
      <c r="L129" s="26"/>
      <c r="M129" s="27"/>
      <c r="N129" s="35">
        <v>23794</v>
      </c>
      <c r="O129" s="26">
        <v>1400</v>
      </c>
      <c r="P129" s="26"/>
      <c r="Q129" s="27"/>
      <c r="R129" s="35">
        <v>1400</v>
      </c>
      <c r="S129" s="26"/>
      <c r="T129" s="26">
        <v>814</v>
      </c>
      <c r="U129" s="26">
        <v>7229</v>
      </c>
      <c r="V129" s="26">
        <v>1819</v>
      </c>
      <c r="W129" s="26">
        <v>2500</v>
      </c>
      <c r="X129" s="26">
        <v>7654</v>
      </c>
      <c r="Y129" s="40" t="s">
        <v>490</v>
      </c>
      <c r="Z129" s="30">
        <v>20016</v>
      </c>
      <c r="AA129" s="30">
        <v>314146</v>
      </c>
    </row>
    <row r="130" spans="1:27" ht="15">
      <c r="A130" s="24" t="s">
        <v>306</v>
      </c>
      <c r="B130" s="24" t="s">
        <v>307</v>
      </c>
      <c r="C130" s="25">
        <v>7516</v>
      </c>
      <c r="D130" s="57">
        <v>336482</v>
      </c>
      <c r="E130" s="61">
        <v>167200</v>
      </c>
      <c r="F130" s="26"/>
      <c r="G130" s="35">
        <v>503682</v>
      </c>
      <c r="H130" s="26">
        <v>2390</v>
      </c>
      <c r="I130" s="26">
        <v>23661</v>
      </c>
      <c r="J130" s="26">
        <v>1033</v>
      </c>
      <c r="K130" s="26">
        <v>7488</v>
      </c>
      <c r="L130" s="26"/>
      <c r="M130" s="27"/>
      <c r="N130" s="35">
        <v>34572</v>
      </c>
      <c r="O130" s="26"/>
      <c r="P130" s="26">
        <v>16475</v>
      </c>
      <c r="Q130" s="28"/>
      <c r="R130" s="35">
        <v>16475</v>
      </c>
      <c r="S130" s="26"/>
      <c r="T130" s="26">
        <v>1450</v>
      </c>
      <c r="U130" s="26">
        <v>1524</v>
      </c>
      <c r="V130" s="26">
        <v>14191</v>
      </c>
      <c r="W130" s="26"/>
      <c r="X130" s="26">
        <v>388</v>
      </c>
      <c r="Y130" s="39" t="s">
        <v>387</v>
      </c>
      <c r="Z130" s="30">
        <v>17553</v>
      </c>
      <c r="AA130" s="30">
        <v>572282</v>
      </c>
    </row>
    <row r="131" spans="1:27" ht="26.25">
      <c r="A131" s="24" t="s">
        <v>313</v>
      </c>
      <c r="B131" s="24" t="s">
        <v>55</v>
      </c>
      <c r="C131" s="25">
        <v>7503</v>
      </c>
      <c r="D131" s="57">
        <v>431953</v>
      </c>
      <c r="E131" s="61">
        <v>170026</v>
      </c>
      <c r="F131" s="26"/>
      <c r="G131" s="35">
        <v>601979</v>
      </c>
      <c r="H131" s="26">
        <v>1414</v>
      </c>
      <c r="I131" s="26">
        <v>34168</v>
      </c>
      <c r="J131" s="26">
        <v>3303</v>
      </c>
      <c r="K131" s="26">
        <v>336</v>
      </c>
      <c r="L131" s="26"/>
      <c r="M131" s="27"/>
      <c r="N131" s="35">
        <v>39221</v>
      </c>
      <c r="O131" s="26"/>
      <c r="P131" s="26"/>
      <c r="Q131" s="27"/>
      <c r="R131" s="35"/>
      <c r="S131" s="26"/>
      <c r="T131" s="26">
        <v>6609</v>
      </c>
      <c r="U131" s="26"/>
      <c r="V131" s="26"/>
      <c r="W131" s="26"/>
      <c r="X131" s="26">
        <v>3683</v>
      </c>
      <c r="Y131" s="40" t="s">
        <v>635</v>
      </c>
      <c r="Z131" s="30">
        <v>10292</v>
      </c>
      <c r="AA131" s="30">
        <v>651492</v>
      </c>
    </row>
    <row r="132" spans="1:27" ht="26.25">
      <c r="A132" s="24" t="s">
        <v>309</v>
      </c>
      <c r="B132" s="24" t="s">
        <v>83</v>
      </c>
      <c r="C132" s="25">
        <v>7093</v>
      </c>
      <c r="D132" s="57">
        <v>332094</v>
      </c>
      <c r="E132" s="61">
        <v>47610</v>
      </c>
      <c r="F132" s="26"/>
      <c r="G132" s="35">
        <v>379704</v>
      </c>
      <c r="H132" s="26">
        <v>93</v>
      </c>
      <c r="I132" s="26">
        <v>15093</v>
      </c>
      <c r="J132" s="26">
        <v>1615</v>
      </c>
      <c r="K132" s="26">
        <v>5511</v>
      </c>
      <c r="L132" s="26"/>
      <c r="M132" s="27"/>
      <c r="N132" s="35">
        <v>22312</v>
      </c>
      <c r="O132" s="26"/>
      <c r="P132" s="26">
        <v>1400</v>
      </c>
      <c r="Q132" s="27" t="s">
        <v>630</v>
      </c>
      <c r="R132" s="35">
        <v>1400</v>
      </c>
      <c r="S132" s="26"/>
      <c r="T132" s="26">
        <v>2971</v>
      </c>
      <c r="U132" s="26"/>
      <c r="V132" s="26">
        <v>288</v>
      </c>
      <c r="W132" s="26">
        <v>7250</v>
      </c>
      <c r="X132" s="26">
        <v>9943</v>
      </c>
      <c r="Y132" s="40" t="s">
        <v>631</v>
      </c>
      <c r="Z132" s="30">
        <v>20452</v>
      </c>
      <c r="AA132" s="30">
        <v>423868</v>
      </c>
    </row>
    <row r="133" spans="1:27" ht="39">
      <c r="A133" s="24" t="s">
        <v>63</v>
      </c>
      <c r="B133" s="24" t="s">
        <v>64</v>
      </c>
      <c r="C133" s="25">
        <v>7080</v>
      </c>
      <c r="D133" s="57">
        <v>319303</v>
      </c>
      <c r="E133" s="61">
        <v>122298</v>
      </c>
      <c r="F133" s="26"/>
      <c r="G133" s="35">
        <v>441601</v>
      </c>
      <c r="H133" s="26">
        <v>502</v>
      </c>
      <c r="I133" s="26">
        <v>35301</v>
      </c>
      <c r="J133" s="26">
        <v>2511</v>
      </c>
      <c r="K133" s="26">
        <v>5490</v>
      </c>
      <c r="L133" s="26"/>
      <c r="M133" s="28"/>
      <c r="N133" s="35">
        <v>43804</v>
      </c>
      <c r="O133" s="26"/>
      <c r="P133" s="26">
        <v>3078</v>
      </c>
      <c r="Q133" s="28" t="s">
        <v>474</v>
      </c>
      <c r="R133" s="35">
        <v>3078</v>
      </c>
      <c r="S133" s="26">
        <v>291</v>
      </c>
      <c r="T133" s="26">
        <v>3133</v>
      </c>
      <c r="U133" s="26">
        <v>629</v>
      </c>
      <c r="V133" s="26"/>
      <c r="W133" s="26"/>
      <c r="X133" s="26">
        <v>13092</v>
      </c>
      <c r="Y133" s="40" t="s">
        <v>484</v>
      </c>
      <c r="Z133" s="30">
        <v>17145</v>
      </c>
      <c r="AA133" s="30">
        <v>505628</v>
      </c>
    </row>
    <row r="134" spans="1:27" ht="15">
      <c r="A134" s="24" t="s">
        <v>126</v>
      </c>
      <c r="B134" s="24" t="s">
        <v>74</v>
      </c>
      <c r="C134" s="25">
        <v>7041</v>
      </c>
      <c r="D134" s="57">
        <v>632613</v>
      </c>
      <c r="E134" s="61">
        <v>274357</v>
      </c>
      <c r="F134" s="26"/>
      <c r="G134" s="35">
        <v>906970</v>
      </c>
      <c r="H134" s="26">
        <v>192</v>
      </c>
      <c r="I134" s="26">
        <v>39169</v>
      </c>
      <c r="J134" s="26">
        <v>27</v>
      </c>
      <c r="K134" s="26">
        <v>6377</v>
      </c>
      <c r="L134" s="26"/>
      <c r="M134" s="28" t="s">
        <v>439</v>
      </c>
      <c r="N134" s="35">
        <v>45765</v>
      </c>
      <c r="O134" s="26"/>
      <c r="P134" s="26"/>
      <c r="Q134" s="28"/>
      <c r="R134" s="35"/>
      <c r="S134" s="26"/>
      <c r="T134" s="26">
        <v>1310</v>
      </c>
      <c r="U134" s="26">
        <v>4839</v>
      </c>
      <c r="V134" s="26"/>
      <c r="W134" s="26"/>
      <c r="X134" s="26"/>
      <c r="Y134" s="39"/>
      <c r="Z134" s="30">
        <v>6149</v>
      </c>
      <c r="AA134" s="30">
        <v>958884</v>
      </c>
    </row>
    <row r="135" spans="1:27" ht="26.25">
      <c r="A135" s="24" t="s">
        <v>54</v>
      </c>
      <c r="B135" s="24" t="s">
        <v>55</v>
      </c>
      <c r="C135" s="25">
        <v>6945</v>
      </c>
      <c r="D135" s="57">
        <v>263771</v>
      </c>
      <c r="E135" s="61">
        <v>99340</v>
      </c>
      <c r="F135" s="26"/>
      <c r="G135" s="35">
        <v>363111</v>
      </c>
      <c r="H135" s="26">
        <v>1755</v>
      </c>
      <c r="I135" s="26">
        <v>18630</v>
      </c>
      <c r="J135" s="26">
        <v>1406</v>
      </c>
      <c r="K135" s="26">
        <v>3660</v>
      </c>
      <c r="L135" s="26"/>
      <c r="M135" s="28"/>
      <c r="N135" s="35">
        <v>25451</v>
      </c>
      <c r="O135" s="26"/>
      <c r="P135" s="26"/>
      <c r="Q135" s="28"/>
      <c r="R135" s="35"/>
      <c r="S135" s="26"/>
      <c r="T135" s="26">
        <v>549</v>
      </c>
      <c r="U135" s="26">
        <v>43</v>
      </c>
      <c r="V135" s="26"/>
      <c r="W135" s="26"/>
      <c r="X135" s="26"/>
      <c r="Y135" s="39"/>
      <c r="Z135" s="30">
        <v>592</v>
      </c>
      <c r="AA135" s="30">
        <v>389154</v>
      </c>
    </row>
    <row r="136" spans="1:27" ht="15">
      <c r="A136" s="24" t="s">
        <v>188</v>
      </c>
      <c r="B136" s="24" t="s">
        <v>170</v>
      </c>
      <c r="C136" s="25">
        <v>6761</v>
      </c>
      <c r="D136" s="57">
        <v>272020</v>
      </c>
      <c r="E136" s="61">
        <v>124436</v>
      </c>
      <c r="F136" s="26"/>
      <c r="G136" s="35">
        <v>396456</v>
      </c>
      <c r="H136" s="26">
        <v>1182</v>
      </c>
      <c r="I136" s="26">
        <v>18680</v>
      </c>
      <c r="J136" s="26">
        <v>1024</v>
      </c>
      <c r="K136" s="26">
        <v>4452</v>
      </c>
      <c r="L136" s="26"/>
      <c r="M136" s="28"/>
      <c r="N136" s="35">
        <v>25338</v>
      </c>
      <c r="O136" s="26"/>
      <c r="P136" s="26"/>
      <c r="Q136" s="28"/>
      <c r="R136" s="35"/>
      <c r="S136" s="26"/>
      <c r="T136" s="26">
        <v>3812</v>
      </c>
      <c r="U136" s="26">
        <v>39</v>
      </c>
      <c r="V136" s="26"/>
      <c r="W136" s="26"/>
      <c r="X136" s="26"/>
      <c r="Y136" s="39"/>
      <c r="Z136" s="30">
        <v>3851</v>
      </c>
      <c r="AA136" s="30">
        <v>425645</v>
      </c>
    </row>
    <row r="137" spans="1:27" ht="26.25">
      <c r="A137" s="24" t="s">
        <v>89</v>
      </c>
      <c r="B137" s="24" t="s">
        <v>24</v>
      </c>
      <c r="C137" s="25">
        <v>6683</v>
      </c>
      <c r="D137" s="57">
        <v>251906</v>
      </c>
      <c r="E137" s="61">
        <v>90975</v>
      </c>
      <c r="F137" s="26"/>
      <c r="G137" s="35">
        <v>342881</v>
      </c>
      <c r="H137" s="26">
        <v>1731</v>
      </c>
      <c r="I137" s="26">
        <v>27094</v>
      </c>
      <c r="J137" s="26">
        <v>1136</v>
      </c>
      <c r="K137" s="26">
        <v>648</v>
      </c>
      <c r="L137" s="26"/>
      <c r="M137" s="28"/>
      <c r="N137" s="35">
        <v>30609</v>
      </c>
      <c r="O137" s="26"/>
      <c r="P137" s="26"/>
      <c r="Q137" s="28"/>
      <c r="R137" s="35"/>
      <c r="S137" s="26"/>
      <c r="T137" s="26">
        <v>6173</v>
      </c>
      <c r="U137" s="26">
        <v>261</v>
      </c>
      <c r="V137" s="26">
        <v>3545</v>
      </c>
      <c r="W137" s="26">
        <v>1615</v>
      </c>
      <c r="X137" s="26">
        <v>4420</v>
      </c>
      <c r="Y137" s="39" t="s">
        <v>496</v>
      </c>
      <c r="Z137" s="30">
        <v>16014</v>
      </c>
      <c r="AA137" s="30">
        <v>389504</v>
      </c>
    </row>
    <row r="138" spans="1:27" ht="39">
      <c r="A138" s="24" t="s">
        <v>238</v>
      </c>
      <c r="B138" s="24" t="s">
        <v>39</v>
      </c>
      <c r="C138" s="25">
        <v>6661</v>
      </c>
      <c r="D138" s="57">
        <v>464741</v>
      </c>
      <c r="E138" s="61">
        <v>183187</v>
      </c>
      <c r="F138" s="26"/>
      <c r="G138" s="35">
        <v>647928</v>
      </c>
      <c r="H138" s="26"/>
      <c r="I138" s="26">
        <v>42546</v>
      </c>
      <c r="J138" s="26"/>
      <c r="K138" s="26">
        <v>360</v>
      </c>
      <c r="L138" s="26"/>
      <c r="M138" s="28"/>
      <c r="N138" s="35">
        <v>42906</v>
      </c>
      <c r="O138" s="26"/>
      <c r="P138" s="26"/>
      <c r="Q138" s="27"/>
      <c r="R138" s="35"/>
      <c r="S138" s="26"/>
      <c r="T138" s="26">
        <v>3957</v>
      </c>
      <c r="U138" s="26">
        <v>3272</v>
      </c>
      <c r="V138" s="26"/>
      <c r="W138" s="26"/>
      <c r="X138" s="26">
        <v>10681</v>
      </c>
      <c r="Y138" s="39" t="s">
        <v>591</v>
      </c>
      <c r="Z138" s="30">
        <v>17910</v>
      </c>
      <c r="AA138" s="30">
        <v>708744</v>
      </c>
    </row>
    <row r="139" spans="1:27" ht="26.25">
      <c r="A139" s="24" t="s">
        <v>135</v>
      </c>
      <c r="B139" s="24" t="s">
        <v>136</v>
      </c>
      <c r="C139" s="25">
        <v>6487</v>
      </c>
      <c r="D139" s="57">
        <v>354376</v>
      </c>
      <c r="E139" s="61">
        <v>54997</v>
      </c>
      <c r="F139" s="26"/>
      <c r="G139" s="35">
        <v>409373</v>
      </c>
      <c r="H139" s="26">
        <v>1282</v>
      </c>
      <c r="I139" s="26">
        <v>31776</v>
      </c>
      <c r="J139" s="26">
        <v>1282</v>
      </c>
      <c r="K139" s="26"/>
      <c r="L139" s="26"/>
      <c r="M139" s="28"/>
      <c r="N139" s="35">
        <v>34340</v>
      </c>
      <c r="O139" s="26"/>
      <c r="P139" s="26"/>
      <c r="Q139" s="28"/>
      <c r="R139" s="35"/>
      <c r="S139" s="26"/>
      <c r="T139" s="26">
        <v>940</v>
      </c>
      <c r="U139" s="26">
        <v>1434</v>
      </c>
      <c r="V139" s="26"/>
      <c r="W139" s="26"/>
      <c r="X139" s="26"/>
      <c r="Y139" s="39"/>
      <c r="Z139" s="30">
        <v>2374</v>
      </c>
      <c r="AA139" s="30">
        <v>446087</v>
      </c>
    </row>
    <row r="140" spans="1:27" ht="26.25">
      <c r="A140" s="24" t="s">
        <v>277</v>
      </c>
      <c r="B140" s="24" t="s">
        <v>148</v>
      </c>
      <c r="C140" s="25">
        <v>6341</v>
      </c>
      <c r="D140" s="57">
        <v>215904</v>
      </c>
      <c r="E140" s="61">
        <v>83772</v>
      </c>
      <c r="F140" s="26">
        <v>766</v>
      </c>
      <c r="G140" s="35">
        <v>300442</v>
      </c>
      <c r="H140" s="26">
        <v>9679</v>
      </c>
      <c r="I140" s="26">
        <v>17071</v>
      </c>
      <c r="J140" s="26">
        <v>376</v>
      </c>
      <c r="K140" s="26">
        <v>5260</v>
      </c>
      <c r="L140" s="26">
        <v>121</v>
      </c>
      <c r="M140" s="27" t="s">
        <v>451</v>
      </c>
      <c r="N140" s="35">
        <v>32507</v>
      </c>
      <c r="O140" s="26"/>
      <c r="P140" s="26"/>
      <c r="Q140" s="27"/>
      <c r="R140" s="35"/>
      <c r="S140" s="26"/>
      <c r="T140" s="26">
        <v>4881</v>
      </c>
      <c r="U140" s="26">
        <v>56</v>
      </c>
      <c r="V140" s="26">
        <v>46626</v>
      </c>
      <c r="W140" s="26">
        <v>569</v>
      </c>
      <c r="X140" s="26">
        <v>911</v>
      </c>
      <c r="Y140" s="39" t="s">
        <v>612</v>
      </c>
      <c r="Z140" s="30">
        <v>53043</v>
      </c>
      <c r="AA140" s="30">
        <v>385992</v>
      </c>
    </row>
    <row r="141" spans="1:27" ht="15">
      <c r="A141" s="24" t="s">
        <v>145</v>
      </c>
      <c r="B141" s="24" t="s">
        <v>146</v>
      </c>
      <c r="C141" s="25">
        <v>6220</v>
      </c>
      <c r="D141" s="57">
        <v>217169</v>
      </c>
      <c r="E141" s="61">
        <v>98652</v>
      </c>
      <c r="F141" s="26">
        <v>7320</v>
      </c>
      <c r="G141" s="35">
        <v>323141</v>
      </c>
      <c r="H141" s="26">
        <v>1454</v>
      </c>
      <c r="I141" s="26">
        <v>25092</v>
      </c>
      <c r="J141" s="26">
        <v>1664</v>
      </c>
      <c r="K141" s="26">
        <v>3905</v>
      </c>
      <c r="L141" s="26"/>
      <c r="M141" s="27"/>
      <c r="N141" s="35">
        <v>32115</v>
      </c>
      <c r="O141" s="26"/>
      <c r="P141" s="26"/>
      <c r="Q141" s="27"/>
      <c r="R141" s="35"/>
      <c r="S141" s="26">
        <v>94</v>
      </c>
      <c r="T141" s="26">
        <v>1200</v>
      </c>
      <c r="U141" s="26">
        <v>103</v>
      </c>
      <c r="V141" s="26"/>
      <c r="W141" s="26"/>
      <c r="X141" s="26">
        <v>1621</v>
      </c>
      <c r="Y141" s="39" t="s">
        <v>368</v>
      </c>
      <c r="Z141" s="30">
        <v>3018</v>
      </c>
      <c r="AA141" s="30">
        <v>358274</v>
      </c>
    </row>
    <row r="142" spans="1:27" ht="15">
      <c r="A142" s="24" t="s">
        <v>242</v>
      </c>
      <c r="B142" s="24" t="s">
        <v>243</v>
      </c>
      <c r="C142" s="25">
        <v>6128</v>
      </c>
      <c r="D142" s="57">
        <v>133216</v>
      </c>
      <c r="E142" s="61">
        <v>66835</v>
      </c>
      <c r="F142" s="26"/>
      <c r="G142" s="35">
        <v>200051</v>
      </c>
      <c r="H142" s="26">
        <v>310</v>
      </c>
      <c r="I142" s="26">
        <v>4816</v>
      </c>
      <c r="J142" s="26">
        <v>578</v>
      </c>
      <c r="K142" s="26">
        <v>3654</v>
      </c>
      <c r="L142" s="26"/>
      <c r="M142" s="28"/>
      <c r="N142" s="37">
        <v>9358</v>
      </c>
      <c r="O142" s="26"/>
      <c r="P142" s="26"/>
      <c r="Q142" s="28"/>
      <c r="R142" s="35"/>
      <c r="S142" s="26"/>
      <c r="T142" s="26">
        <v>91</v>
      </c>
      <c r="U142" s="26">
        <v>612</v>
      </c>
      <c r="V142" s="26">
        <v>2236</v>
      </c>
      <c r="W142" s="26">
        <v>29680</v>
      </c>
      <c r="X142" s="26">
        <v>7250</v>
      </c>
      <c r="Y142" s="40"/>
      <c r="Z142" s="30">
        <v>39869</v>
      </c>
      <c r="AA142" s="30">
        <v>249278</v>
      </c>
    </row>
    <row r="143" spans="1:27" ht="15">
      <c r="A143" s="24" t="s">
        <v>236</v>
      </c>
      <c r="B143" s="24" t="s">
        <v>237</v>
      </c>
      <c r="C143" s="25">
        <v>6112</v>
      </c>
      <c r="D143" s="57">
        <v>225667</v>
      </c>
      <c r="E143" s="61">
        <v>66946</v>
      </c>
      <c r="F143" s="26"/>
      <c r="G143" s="35">
        <v>292613</v>
      </c>
      <c r="H143" s="26">
        <v>1561</v>
      </c>
      <c r="I143" s="26">
        <v>24450</v>
      </c>
      <c r="J143" s="26">
        <v>1021</v>
      </c>
      <c r="K143" s="26">
        <v>4733</v>
      </c>
      <c r="L143" s="26"/>
      <c r="M143" s="27"/>
      <c r="N143" s="35">
        <v>31765</v>
      </c>
      <c r="O143" s="26"/>
      <c r="P143" s="26">
        <v>1182</v>
      </c>
      <c r="Q143" s="28" t="s">
        <v>589</v>
      </c>
      <c r="R143" s="35">
        <v>1182</v>
      </c>
      <c r="S143" s="26"/>
      <c r="T143" s="26">
        <v>5749</v>
      </c>
      <c r="U143" s="26">
        <v>44</v>
      </c>
      <c r="V143" s="26">
        <v>14236</v>
      </c>
      <c r="W143" s="26">
        <v>70000</v>
      </c>
      <c r="X143" s="26">
        <v>2656</v>
      </c>
      <c r="Y143" s="39" t="s">
        <v>590</v>
      </c>
      <c r="Z143" s="30">
        <v>92685</v>
      </c>
      <c r="AA143" s="30">
        <v>418245</v>
      </c>
    </row>
    <row r="144" spans="1:27" ht="15">
      <c r="A144" s="24" t="s">
        <v>252</v>
      </c>
      <c r="B144" s="24" t="s">
        <v>245</v>
      </c>
      <c r="C144" s="25">
        <v>6031</v>
      </c>
      <c r="D144" s="57">
        <v>81694</v>
      </c>
      <c r="E144" s="61">
        <v>42314</v>
      </c>
      <c r="F144" s="26"/>
      <c r="G144" s="35">
        <v>124008</v>
      </c>
      <c r="H144" s="26">
        <v>115</v>
      </c>
      <c r="I144" s="26">
        <v>9488</v>
      </c>
      <c r="J144" s="26">
        <v>382</v>
      </c>
      <c r="K144" s="26">
        <v>2463</v>
      </c>
      <c r="L144" s="26"/>
      <c r="M144" s="27"/>
      <c r="N144" s="35">
        <v>12448</v>
      </c>
      <c r="O144" s="26"/>
      <c r="P144" s="26"/>
      <c r="Q144" s="27" t="s">
        <v>435</v>
      </c>
      <c r="R144" s="35"/>
      <c r="S144" s="26"/>
      <c r="T144" s="26">
        <v>1924</v>
      </c>
      <c r="U144" s="26">
        <v>1324</v>
      </c>
      <c r="V144" s="26"/>
      <c r="W144" s="26"/>
      <c r="X144" s="26">
        <v>43</v>
      </c>
      <c r="Y144" s="40" t="s">
        <v>415</v>
      </c>
      <c r="Z144" s="30">
        <v>3291</v>
      </c>
      <c r="AA144" s="30">
        <v>139747</v>
      </c>
    </row>
    <row r="145" spans="1:27" ht="26.25">
      <c r="A145" s="24" t="s">
        <v>196</v>
      </c>
      <c r="B145" s="24" t="s">
        <v>197</v>
      </c>
      <c r="C145" s="25">
        <v>5853</v>
      </c>
      <c r="D145" s="57">
        <v>161015</v>
      </c>
      <c r="E145" s="61">
        <v>64509</v>
      </c>
      <c r="F145" s="26"/>
      <c r="G145" s="35">
        <v>225524</v>
      </c>
      <c r="H145" s="26">
        <v>239</v>
      </c>
      <c r="I145" s="26">
        <v>7653</v>
      </c>
      <c r="J145" s="26">
        <v>406</v>
      </c>
      <c r="K145" s="26">
        <v>6571</v>
      </c>
      <c r="L145" s="26"/>
      <c r="M145" s="27"/>
      <c r="N145" s="35">
        <v>14869</v>
      </c>
      <c r="O145" s="26"/>
      <c r="P145" s="26"/>
      <c r="Q145" s="27"/>
      <c r="R145" s="35"/>
      <c r="S145" s="26"/>
      <c r="T145" s="26">
        <v>3078</v>
      </c>
      <c r="U145" s="26">
        <v>448</v>
      </c>
      <c r="V145" s="26">
        <v>208</v>
      </c>
      <c r="W145" s="26">
        <v>19929</v>
      </c>
      <c r="X145" s="26">
        <v>2420</v>
      </c>
      <c r="Y145" s="39" t="s">
        <v>559</v>
      </c>
      <c r="Z145" s="30">
        <v>26083</v>
      </c>
      <c r="AA145" s="30">
        <v>266476</v>
      </c>
    </row>
    <row r="146" spans="1:27" ht="26.25">
      <c r="A146" s="24" t="s">
        <v>80</v>
      </c>
      <c r="B146" s="24" t="s">
        <v>81</v>
      </c>
      <c r="C146" s="25">
        <v>5772</v>
      </c>
      <c r="D146" s="57">
        <v>107303</v>
      </c>
      <c r="E146" s="61">
        <v>108370</v>
      </c>
      <c r="F146" s="26"/>
      <c r="G146" s="35">
        <v>215673</v>
      </c>
      <c r="H146" s="26">
        <v>45</v>
      </c>
      <c r="I146" s="26">
        <v>14785</v>
      </c>
      <c r="J146" s="26">
        <v>2203</v>
      </c>
      <c r="K146" s="26">
        <v>331</v>
      </c>
      <c r="L146" s="26"/>
      <c r="M146" s="27"/>
      <c r="N146" s="35">
        <v>17364</v>
      </c>
      <c r="O146" s="26"/>
      <c r="P146" s="26"/>
      <c r="Q146" s="27"/>
      <c r="R146" s="35"/>
      <c r="S146" s="26"/>
      <c r="T146" s="26">
        <v>113</v>
      </c>
      <c r="U146" s="26">
        <v>335</v>
      </c>
      <c r="V146" s="26"/>
      <c r="W146" s="26"/>
      <c r="X146" s="26">
        <v>1591</v>
      </c>
      <c r="Y146" s="39" t="s">
        <v>492</v>
      </c>
      <c r="Z146" s="30">
        <v>2039</v>
      </c>
      <c r="AA146" s="30">
        <v>235076</v>
      </c>
    </row>
    <row r="147" spans="1:27" ht="15">
      <c r="A147" s="24" t="s">
        <v>201</v>
      </c>
      <c r="B147" s="24" t="s">
        <v>202</v>
      </c>
      <c r="C147" s="25">
        <v>5760</v>
      </c>
      <c r="D147" s="57">
        <v>158101</v>
      </c>
      <c r="E147" s="61">
        <v>75349</v>
      </c>
      <c r="F147" s="26"/>
      <c r="G147" s="35">
        <v>233450</v>
      </c>
      <c r="H147" s="26">
        <v>451</v>
      </c>
      <c r="I147" s="26">
        <v>15572</v>
      </c>
      <c r="J147" s="26">
        <v>379</v>
      </c>
      <c r="K147" s="26">
        <v>2763</v>
      </c>
      <c r="L147" s="26">
        <v>1667</v>
      </c>
      <c r="M147" s="28" t="s">
        <v>398</v>
      </c>
      <c r="N147" s="35">
        <v>20832</v>
      </c>
      <c r="O147" s="26"/>
      <c r="P147" s="26"/>
      <c r="Q147" s="28"/>
      <c r="R147" s="35"/>
      <c r="S147" s="26"/>
      <c r="T147" s="26">
        <v>2582</v>
      </c>
      <c r="U147" s="26">
        <v>2402</v>
      </c>
      <c r="V147" s="26"/>
      <c r="W147" s="26"/>
      <c r="X147" s="26">
        <v>411</v>
      </c>
      <c r="Y147" s="39" t="s">
        <v>411</v>
      </c>
      <c r="Z147" s="30">
        <v>5395</v>
      </c>
      <c r="AA147" s="30">
        <v>259677</v>
      </c>
    </row>
    <row r="148" spans="1:27" ht="15">
      <c r="A148" s="24" t="s">
        <v>78</v>
      </c>
      <c r="B148" s="24" t="s">
        <v>79</v>
      </c>
      <c r="C148" s="25">
        <v>5327</v>
      </c>
      <c r="D148" s="57">
        <v>66260</v>
      </c>
      <c r="E148" s="61">
        <v>42538</v>
      </c>
      <c r="F148" s="26"/>
      <c r="G148" s="35">
        <v>108798</v>
      </c>
      <c r="H148" s="26">
        <v>298</v>
      </c>
      <c r="I148" s="26">
        <v>6534</v>
      </c>
      <c r="J148" s="26">
        <v>622</v>
      </c>
      <c r="K148" s="26">
        <v>1080</v>
      </c>
      <c r="L148" s="26"/>
      <c r="M148" s="29"/>
      <c r="N148" s="35">
        <v>8534</v>
      </c>
      <c r="O148" s="26"/>
      <c r="P148" s="26"/>
      <c r="Q148" s="27"/>
      <c r="R148" s="35"/>
      <c r="S148" s="26"/>
      <c r="T148" s="26">
        <v>4271</v>
      </c>
      <c r="U148" s="26">
        <v>62</v>
      </c>
      <c r="V148" s="26">
        <v>3361</v>
      </c>
      <c r="W148" s="26">
        <v>1000</v>
      </c>
      <c r="X148" s="26"/>
      <c r="Y148" s="39"/>
      <c r="Z148" s="30">
        <v>8694</v>
      </c>
      <c r="AA148" s="30">
        <v>126026</v>
      </c>
    </row>
    <row r="149" spans="1:27" ht="39">
      <c r="A149" s="24" t="s">
        <v>67</v>
      </c>
      <c r="B149" s="24" t="s">
        <v>68</v>
      </c>
      <c r="C149" s="25">
        <v>5306</v>
      </c>
      <c r="D149" s="57">
        <v>132682</v>
      </c>
      <c r="E149" s="61">
        <v>42632</v>
      </c>
      <c r="F149" s="26"/>
      <c r="G149" s="35">
        <v>175314</v>
      </c>
      <c r="H149" s="26">
        <v>816</v>
      </c>
      <c r="I149" s="26">
        <v>12439</v>
      </c>
      <c r="J149" s="26">
        <v>776</v>
      </c>
      <c r="K149" s="26">
        <v>264</v>
      </c>
      <c r="L149" s="26"/>
      <c r="M149" s="28"/>
      <c r="N149" s="35">
        <v>14295</v>
      </c>
      <c r="O149" s="26"/>
      <c r="P149" s="26"/>
      <c r="Q149" s="28"/>
      <c r="R149" s="35"/>
      <c r="S149" s="26"/>
      <c r="T149" s="26">
        <v>1797</v>
      </c>
      <c r="U149" s="26">
        <v>1121</v>
      </c>
      <c r="V149" s="26">
        <v>25</v>
      </c>
      <c r="W149" s="26"/>
      <c r="X149" s="26">
        <v>14606</v>
      </c>
      <c r="Y149" s="39" t="s">
        <v>487</v>
      </c>
      <c r="Z149" s="30">
        <v>17549</v>
      </c>
      <c r="AA149" s="30">
        <v>207158</v>
      </c>
    </row>
    <row r="150" spans="1:27" ht="26.25">
      <c r="A150" s="24" t="s">
        <v>299</v>
      </c>
      <c r="B150" s="24" t="s">
        <v>153</v>
      </c>
      <c r="C150" s="25">
        <v>5105</v>
      </c>
      <c r="D150" s="57">
        <v>356333</v>
      </c>
      <c r="E150" s="61">
        <v>345219</v>
      </c>
      <c r="F150" s="26"/>
      <c r="G150" s="35">
        <v>701552</v>
      </c>
      <c r="H150" s="26">
        <v>1025</v>
      </c>
      <c r="I150" s="26">
        <v>34141</v>
      </c>
      <c r="J150" s="26">
        <v>1937</v>
      </c>
      <c r="K150" s="26">
        <v>7206</v>
      </c>
      <c r="L150" s="26"/>
      <c r="M150" s="27"/>
      <c r="N150" s="35">
        <v>44309</v>
      </c>
      <c r="O150" s="26">
        <v>1400</v>
      </c>
      <c r="P150" s="26"/>
      <c r="Q150" s="28"/>
      <c r="R150" s="35">
        <v>1400</v>
      </c>
      <c r="S150" s="26"/>
      <c r="T150" s="26">
        <v>1977</v>
      </c>
      <c r="U150" s="26">
        <v>2900</v>
      </c>
      <c r="V150" s="26"/>
      <c r="W150" s="26"/>
      <c r="X150" s="26">
        <v>354</v>
      </c>
      <c r="Y150" s="39" t="s">
        <v>626</v>
      </c>
      <c r="Z150" s="30">
        <v>5231</v>
      </c>
      <c r="AA150" s="30">
        <v>752492</v>
      </c>
    </row>
    <row r="151" spans="1:27" ht="26.25">
      <c r="A151" s="24" t="s">
        <v>332</v>
      </c>
      <c r="B151" s="24" t="s">
        <v>95</v>
      </c>
      <c r="C151" s="25">
        <v>4997</v>
      </c>
      <c r="D151" s="57">
        <v>812975</v>
      </c>
      <c r="E151" s="61"/>
      <c r="F151" s="26"/>
      <c r="G151" s="35">
        <v>812975</v>
      </c>
      <c r="H151" s="26">
        <v>4953</v>
      </c>
      <c r="I151" s="26">
        <v>44524</v>
      </c>
      <c r="J151" s="26">
        <v>3901</v>
      </c>
      <c r="K151" s="26">
        <v>4608</v>
      </c>
      <c r="L151" s="26"/>
      <c r="M151" s="28"/>
      <c r="N151" s="35">
        <v>57986</v>
      </c>
      <c r="O151" s="26"/>
      <c r="P151" s="26"/>
      <c r="Q151" s="27"/>
      <c r="R151" s="35"/>
      <c r="S151" s="26"/>
      <c r="T151" s="26">
        <v>56</v>
      </c>
      <c r="U151" s="26">
        <v>9788</v>
      </c>
      <c r="V151" s="26">
        <v>14508</v>
      </c>
      <c r="W151" s="26">
        <v>2800</v>
      </c>
      <c r="X151" s="26">
        <v>1535</v>
      </c>
      <c r="Y151" s="39" t="s">
        <v>645</v>
      </c>
      <c r="Z151" s="30">
        <v>28687</v>
      </c>
      <c r="AA151" s="30">
        <v>899648</v>
      </c>
    </row>
    <row r="152" spans="1:27" ht="26.25">
      <c r="A152" s="24" t="s">
        <v>286</v>
      </c>
      <c r="B152" s="24" t="s">
        <v>287</v>
      </c>
      <c r="C152" s="25">
        <v>4873</v>
      </c>
      <c r="D152" s="57">
        <v>443657</v>
      </c>
      <c r="E152" s="61">
        <v>246633</v>
      </c>
      <c r="F152" s="26"/>
      <c r="G152" s="35">
        <v>690290</v>
      </c>
      <c r="H152" s="26">
        <v>410</v>
      </c>
      <c r="I152" s="26">
        <v>42401</v>
      </c>
      <c r="J152" s="26">
        <v>558</v>
      </c>
      <c r="K152" s="26">
        <v>3602</v>
      </c>
      <c r="L152" s="26"/>
      <c r="M152" s="27"/>
      <c r="N152" s="35">
        <v>46971</v>
      </c>
      <c r="O152" s="26"/>
      <c r="P152" s="26"/>
      <c r="Q152" s="28"/>
      <c r="R152" s="35"/>
      <c r="S152" s="26"/>
      <c r="T152" s="26">
        <v>4209</v>
      </c>
      <c r="U152" s="26"/>
      <c r="V152" s="26">
        <v>1032</v>
      </c>
      <c r="W152" s="26">
        <v>36000</v>
      </c>
      <c r="X152" s="26">
        <v>6181</v>
      </c>
      <c r="Y152" s="39" t="s">
        <v>617</v>
      </c>
      <c r="Z152" s="30">
        <v>47422</v>
      </c>
      <c r="AA152" s="30">
        <v>784683</v>
      </c>
    </row>
    <row r="153" spans="1:27" ht="15">
      <c r="A153" s="24" t="s">
        <v>284</v>
      </c>
      <c r="B153" s="24" t="s">
        <v>72</v>
      </c>
      <c r="C153" s="25">
        <v>4858</v>
      </c>
      <c r="D153" s="57">
        <v>226990</v>
      </c>
      <c r="E153" s="61">
        <v>220962</v>
      </c>
      <c r="F153" s="26">
        <v>1000</v>
      </c>
      <c r="G153" s="35">
        <v>448952</v>
      </c>
      <c r="H153" s="26">
        <v>469</v>
      </c>
      <c r="I153" s="26">
        <v>24314</v>
      </c>
      <c r="J153" s="26">
        <v>606</v>
      </c>
      <c r="K153" s="26">
        <v>3512</v>
      </c>
      <c r="L153" s="26"/>
      <c r="M153" s="27"/>
      <c r="N153" s="35">
        <v>28901</v>
      </c>
      <c r="O153" s="26">
        <v>1400</v>
      </c>
      <c r="P153" s="26"/>
      <c r="Q153" s="27"/>
      <c r="R153" s="35">
        <v>1400</v>
      </c>
      <c r="S153" s="26"/>
      <c r="T153" s="26">
        <v>4717</v>
      </c>
      <c r="U153" s="26">
        <v>1149</v>
      </c>
      <c r="V153" s="26">
        <v>860</v>
      </c>
      <c r="W153" s="26">
        <v>1000</v>
      </c>
      <c r="X153" s="26"/>
      <c r="Y153" s="39"/>
      <c r="Z153" s="30">
        <v>7726</v>
      </c>
      <c r="AA153" s="30">
        <v>486979</v>
      </c>
    </row>
    <row r="154" spans="1:27" ht="26.25">
      <c r="A154" s="24" t="s">
        <v>207</v>
      </c>
      <c r="B154" s="24" t="s">
        <v>39</v>
      </c>
      <c r="C154" s="25">
        <v>4770</v>
      </c>
      <c r="D154" s="57">
        <v>196888</v>
      </c>
      <c r="E154" s="61">
        <v>78105</v>
      </c>
      <c r="F154" s="26"/>
      <c r="G154" s="35">
        <v>274993</v>
      </c>
      <c r="H154" s="26">
        <v>682</v>
      </c>
      <c r="I154" s="26">
        <v>21163</v>
      </c>
      <c r="J154" s="26">
        <v>2528</v>
      </c>
      <c r="K154" s="26">
        <v>324</v>
      </c>
      <c r="L154" s="26"/>
      <c r="M154" s="28"/>
      <c r="N154" s="35">
        <v>24697</v>
      </c>
      <c r="O154" s="26"/>
      <c r="P154" s="26"/>
      <c r="Q154" s="28"/>
      <c r="R154" s="35"/>
      <c r="S154" s="26"/>
      <c r="T154" s="26">
        <v>3157</v>
      </c>
      <c r="U154" s="26">
        <v>59</v>
      </c>
      <c r="V154" s="26"/>
      <c r="W154" s="26"/>
      <c r="X154" s="26">
        <v>9251</v>
      </c>
      <c r="Y154" s="39" t="s">
        <v>564</v>
      </c>
      <c r="Z154" s="30">
        <v>12467</v>
      </c>
      <c r="AA154" s="30">
        <v>312157</v>
      </c>
    </row>
    <row r="155" spans="1:27" ht="15">
      <c r="A155" s="24" t="s">
        <v>266</v>
      </c>
      <c r="B155" s="24" t="s">
        <v>15</v>
      </c>
      <c r="C155" s="25">
        <v>4727</v>
      </c>
      <c r="D155" s="57">
        <v>204045</v>
      </c>
      <c r="E155" s="61">
        <v>1979</v>
      </c>
      <c r="F155" s="26"/>
      <c r="G155" s="35">
        <v>206024</v>
      </c>
      <c r="H155" s="26">
        <v>217</v>
      </c>
      <c r="I155" s="26">
        <v>453</v>
      </c>
      <c r="J155" s="26">
        <v>452</v>
      </c>
      <c r="K155" s="26">
        <v>4801</v>
      </c>
      <c r="L155" s="26"/>
      <c r="M155" s="28" t="s">
        <v>367</v>
      </c>
      <c r="N155" s="35">
        <v>5923</v>
      </c>
      <c r="O155" s="26"/>
      <c r="P155" s="26"/>
      <c r="Q155" s="28"/>
      <c r="R155" s="35"/>
      <c r="S155" s="26"/>
      <c r="T155" s="26">
        <v>729</v>
      </c>
      <c r="U155" s="26">
        <v>5068</v>
      </c>
      <c r="V155" s="26">
        <v>1241</v>
      </c>
      <c r="W155" s="26"/>
      <c r="X155" s="26">
        <v>1259</v>
      </c>
      <c r="Y155" s="39"/>
      <c r="Z155" s="30">
        <v>8297</v>
      </c>
      <c r="AA155" s="30">
        <v>220244</v>
      </c>
    </row>
    <row r="156" spans="1:27" ht="15">
      <c r="A156" s="24" t="s">
        <v>228</v>
      </c>
      <c r="B156" s="24" t="s">
        <v>209</v>
      </c>
      <c r="C156" s="25">
        <v>4704</v>
      </c>
      <c r="D156" s="57">
        <v>654148</v>
      </c>
      <c r="E156" s="61">
        <v>192549</v>
      </c>
      <c r="F156" s="26"/>
      <c r="G156" s="35">
        <v>846697</v>
      </c>
      <c r="H156" s="26">
        <v>1397</v>
      </c>
      <c r="I156" s="26">
        <v>26906</v>
      </c>
      <c r="J156" s="26">
        <v>732</v>
      </c>
      <c r="K156" s="26">
        <v>6920</v>
      </c>
      <c r="L156" s="26"/>
      <c r="M156" s="27"/>
      <c r="N156" s="35">
        <v>35955</v>
      </c>
      <c r="O156" s="26"/>
      <c r="P156" s="26">
        <v>2750</v>
      </c>
      <c r="Q156" s="27" t="s">
        <v>580</v>
      </c>
      <c r="R156" s="35">
        <v>2750</v>
      </c>
      <c r="S156" s="26"/>
      <c r="T156" s="26">
        <v>3300</v>
      </c>
      <c r="U156" s="26">
        <v>2399</v>
      </c>
      <c r="V156" s="26">
        <v>400</v>
      </c>
      <c r="W156" s="26"/>
      <c r="X156" s="26">
        <v>8903</v>
      </c>
      <c r="Y156" s="39" t="s">
        <v>581</v>
      </c>
      <c r="Z156" s="30">
        <v>15002</v>
      </c>
      <c r="AA156" s="30">
        <v>900404</v>
      </c>
    </row>
    <row r="157" spans="1:27" ht="26.25">
      <c r="A157" s="24" t="s">
        <v>206</v>
      </c>
      <c r="B157" s="24" t="s">
        <v>176</v>
      </c>
      <c r="C157" s="25">
        <v>4612</v>
      </c>
      <c r="D157" s="57">
        <v>92277</v>
      </c>
      <c r="E157" s="61">
        <v>31694</v>
      </c>
      <c r="F157" s="26"/>
      <c r="G157" s="35">
        <v>123971</v>
      </c>
      <c r="H157" s="26">
        <v>188</v>
      </c>
      <c r="I157" s="26">
        <v>12731</v>
      </c>
      <c r="J157" s="26">
        <v>879</v>
      </c>
      <c r="K157" s="26">
        <v>1620</v>
      </c>
      <c r="L157" s="26"/>
      <c r="M157" s="28"/>
      <c r="N157" s="35">
        <v>15418</v>
      </c>
      <c r="O157" s="26"/>
      <c r="P157" s="26"/>
      <c r="Q157" s="27"/>
      <c r="R157" s="35"/>
      <c r="S157" s="26"/>
      <c r="T157" s="26">
        <v>5775</v>
      </c>
      <c r="U157" s="26">
        <v>39</v>
      </c>
      <c r="V157" s="26">
        <v>12737</v>
      </c>
      <c r="W157" s="26">
        <v>2244</v>
      </c>
      <c r="X157" s="26"/>
      <c r="Y157" s="39"/>
      <c r="Z157" s="30">
        <v>20795</v>
      </c>
      <c r="AA157" s="30">
        <v>160184</v>
      </c>
    </row>
    <row r="158" spans="1:27" ht="26.25">
      <c r="A158" s="24" t="s">
        <v>233</v>
      </c>
      <c r="B158" s="24" t="s">
        <v>234</v>
      </c>
      <c r="C158" s="25">
        <v>4541</v>
      </c>
      <c r="D158" s="57">
        <v>212576</v>
      </c>
      <c r="E158" s="61">
        <v>21770</v>
      </c>
      <c r="F158" s="26"/>
      <c r="G158" s="35">
        <v>234346</v>
      </c>
      <c r="H158" s="26">
        <v>799</v>
      </c>
      <c r="I158" s="26">
        <v>26736</v>
      </c>
      <c r="J158" s="26">
        <v>1671</v>
      </c>
      <c r="K158" s="26">
        <v>4323</v>
      </c>
      <c r="L158" s="26"/>
      <c r="M158" s="28"/>
      <c r="N158" s="35">
        <v>33529</v>
      </c>
      <c r="O158" s="26"/>
      <c r="P158" s="26"/>
      <c r="Q158" s="28"/>
      <c r="R158" s="35"/>
      <c r="S158" s="26"/>
      <c r="T158" s="26">
        <v>2738</v>
      </c>
      <c r="U158" s="26">
        <v>1307</v>
      </c>
      <c r="V158" s="26">
        <v>100</v>
      </c>
      <c r="W158" s="26"/>
      <c r="X158" s="26">
        <v>272</v>
      </c>
      <c r="Y158" s="39" t="s">
        <v>587</v>
      </c>
      <c r="Z158" s="30">
        <v>4417</v>
      </c>
      <c r="AA158" s="30">
        <v>272292</v>
      </c>
    </row>
    <row r="159" spans="1:27" ht="90">
      <c r="A159" s="24" t="s">
        <v>43</v>
      </c>
      <c r="B159" s="24" t="s">
        <v>44</v>
      </c>
      <c r="C159" s="25">
        <v>4516</v>
      </c>
      <c r="D159" s="57">
        <v>123123</v>
      </c>
      <c r="E159" s="61">
        <v>27985</v>
      </c>
      <c r="F159" s="26"/>
      <c r="G159" s="35">
        <v>151108</v>
      </c>
      <c r="H159" s="26">
        <v>892</v>
      </c>
      <c r="I159" s="26">
        <v>3952</v>
      </c>
      <c r="J159" s="26">
        <v>1603</v>
      </c>
      <c r="K159" s="26">
        <v>5581</v>
      </c>
      <c r="L159" s="26"/>
      <c r="M159" s="29"/>
      <c r="N159" s="35">
        <v>12028</v>
      </c>
      <c r="O159" s="26"/>
      <c r="P159" s="26"/>
      <c r="Q159" s="27"/>
      <c r="R159" s="35"/>
      <c r="S159" s="26"/>
      <c r="T159" s="26">
        <v>891</v>
      </c>
      <c r="U159" s="26">
        <v>5311</v>
      </c>
      <c r="V159" s="26">
        <v>250</v>
      </c>
      <c r="W159" s="26">
        <v>39796</v>
      </c>
      <c r="X159" s="26">
        <v>1736</v>
      </c>
      <c r="Y159" s="39" t="s">
        <v>473</v>
      </c>
      <c r="Z159" s="30">
        <v>47984</v>
      </c>
      <c r="AA159" s="30">
        <v>211120</v>
      </c>
    </row>
    <row r="160" spans="1:27" ht="15">
      <c r="A160" s="24" t="s">
        <v>106</v>
      </c>
      <c r="B160" s="24" t="s">
        <v>107</v>
      </c>
      <c r="C160" s="25">
        <v>4384</v>
      </c>
      <c r="D160" s="57"/>
      <c r="E160" s="61"/>
      <c r="F160" s="26"/>
      <c r="G160" s="35"/>
      <c r="H160" s="26"/>
      <c r="I160" s="26"/>
      <c r="J160" s="26"/>
      <c r="K160" s="26"/>
      <c r="L160" s="26"/>
      <c r="M160" s="27"/>
      <c r="N160" s="35"/>
      <c r="O160" s="26"/>
      <c r="P160" s="26"/>
      <c r="Q160" s="27"/>
      <c r="R160" s="35"/>
      <c r="S160" s="26"/>
      <c r="T160" s="26"/>
      <c r="U160" s="26"/>
      <c r="V160" s="26"/>
      <c r="W160" s="26"/>
      <c r="X160" s="26"/>
      <c r="Y160" s="39"/>
      <c r="Z160" s="30"/>
      <c r="AA160" s="30"/>
    </row>
    <row r="161" spans="1:27" ht="15">
      <c r="A161" s="24" t="s">
        <v>23</v>
      </c>
      <c r="B161" s="24" t="s">
        <v>24</v>
      </c>
      <c r="C161" s="25">
        <v>4354</v>
      </c>
      <c r="D161" s="57">
        <v>126044</v>
      </c>
      <c r="E161" s="61">
        <v>52415</v>
      </c>
      <c r="F161" s="26"/>
      <c r="G161" s="35">
        <v>178459</v>
      </c>
      <c r="H161" s="26"/>
      <c r="I161" s="26">
        <v>10957</v>
      </c>
      <c r="J161" s="26">
        <v>480</v>
      </c>
      <c r="K161" s="26">
        <v>120</v>
      </c>
      <c r="L161" s="26"/>
      <c r="M161" s="28"/>
      <c r="N161" s="35">
        <v>11557</v>
      </c>
      <c r="O161" s="26"/>
      <c r="P161" s="26">
        <v>7044</v>
      </c>
      <c r="Q161" s="28"/>
      <c r="R161" s="35">
        <v>7044</v>
      </c>
      <c r="S161" s="26"/>
      <c r="T161" s="26">
        <v>2816</v>
      </c>
      <c r="U161" s="26">
        <v>516</v>
      </c>
      <c r="V161" s="26">
        <v>8405</v>
      </c>
      <c r="W161" s="26">
        <v>705</v>
      </c>
      <c r="X161" s="26"/>
      <c r="Y161" s="39"/>
      <c r="Z161" s="30">
        <v>12442</v>
      </c>
      <c r="AA161" s="30">
        <v>209502</v>
      </c>
    </row>
    <row r="162" spans="1:27" ht="15">
      <c r="A162" s="24" t="s">
        <v>40</v>
      </c>
      <c r="B162" s="24" t="s">
        <v>41</v>
      </c>
      <c r="C162" s="25">
        <v>4242</v>
      </c>
      <c r="D162" s="57">
        <v>266351</v>
      </c>
      <c r="E162" s="61">
        <v>53652</v>
      </c>
      <c r="F162" s="26"/>
      <c r="G162" s="35">
        <v>320003</v>
      </c>
      <c r="H162" s="26">
        <v>1301</v>
      </c>
      <c r="I162" s="26">
        <v>8915</v>
      </c>
      <c r="J162" s="26">
        <v>3742</v>
      </c>
      <c r="K162" s="26">
        <v>8449</v>
      </c>
      <c r="L162" s="26"/>
      <c r="M162" s="28"/>
      <c r="N162" s="35">
        <v>22407</v>
      </c>
      <c r="O162" s="26"/>
      <c r="P162" s="26"/>
      <c r="Q162" s="28"/>
      <c r="R162" s="35"/>
      <c r="S162" s="26"/>
      <c r="T162" s="26">
        <v>1739</v>
      </c>
      <c r="U162" s="26">
        <v>672</v>
      </c>
      <c r="V162" s="26">
        <v>575</v>
      </c>
      <c r="W162" s="26"/>
      <c r="X162" s="26"/>
      <c r="Y162" s="39"/>
      <c r="Z162" s="30">
        <v>2986</v>
      </c>
      <c r="AA162" s="30">
        <v>345396</v>
      </c>
    </row>
    <row r="163" spans="1:27" ht="77.25">
      <c r="A163" s="24" t="s">
        <v>111</v>
      </c>
      <c r="B163" s="24" t="s">
        <v>32</v>
      </c>
      <c r="C163" s="25">
        <v>4239</v>
      </c>
      <c r="D163" s="57">
        <v>80892</v>
      </c>
      <c r="E163" s="61">
        <v>25053</v>
      </c>
      <c r="F163" s="26"/>
      <c r="G163" s="35">
        <v>105945</v>
      </c>
      <c r="H163" s="26">
        <v>241</v>
      </c>
      <c r="I163" s="26">
        <v>6515</v>
      </c>
      <c r="J163" s="26">
        <v>884</v>
      </c>
      <c r="K163" s="26">
        <v>1621</v>
      </c>
      <c r="L163" s="26"/>
      <c r="M163" s="27"/>
      <c r="N163" s="35">
        <v>9261</v>
      </c>
      <c r="O163" s="26">
        <v>991</v>
      </c>
      <c r="P163" s="26"/>
      <c r="Q163" s="27"/>
      <c r="R163" s="35">
        <v>991</v>
      </c>
      <c r="S163" s="26"/>
      <c r="T163" s="26">
        <v>310</v>
      </c>
      <c r="U163" s="26">
        <v>74</v>
      </c>
      <c r="V163" s="26">
        <v>1199</v>
      </c>
      <c r="W163" s="26">
        <v>3000</v>
      </c>
      <c r="X163" s="26">
        <v>29749</v>
      </c>
      <c r="Y163" s="39" t="s">
        <v>509</v>
      </c>
      <c r="Z163" s="32">
        <v>34332</v>
      </c>
      <c r="AA163" s="32">
        <v>150529</v>
      </c>
    </row>
    <row r="164" spans="1:27" ht="15">
      <c r="A164" s="24" t="s">
        <v>250</v>
      </c>
      <c r="B164" s="24" t="s">
        <v>118</v>
      </c>
      <c r="C164" s="25">
        <v>4026</v>
      </c>
      <c r="D164" s="57">
        <v>240187</v>
      </c>
      <c r="E164" s="61"/>
      <c r="F164" s="26"/>
      <c r="G164" s="35">
        <v>240187</v>
      </c>
      <c r="H164" s="26">
        <v>42</v>
      </c>
      <c r="I164" s="26">
        <v>9559</v>
      </c>
      <c r="J164" s="26">
        <v>1031</v>
      </c>
      <c r="K164" s="26">
        <v>4608</v>
      </c>
      <c r="L164" s="26">
        <v>16519</v>
      </c>
      <c r="M164" s="27" t="s">
        <v>384</v>
      </c>
      <c r="N164" s="35">
        <v>31759</v>
      </c>
      <c r="O164" s="26"/>
      <c r="P164" s="26"/>
      <c r="Q164" s="27"/>
      <c r="R164" s="35"/>
      <c r="S164" s="26"/>
      <c r="T164" s="26">
        <v>1010</v>
      </c>
      <c r="U164" s="26">
        <v>240</v>
      </c>
      <c r="V164" s="26">
        <v>413</v>
      </c>
      <c r="W164" s="26"/>
      <c r="X164" s="26"/>
      <c r="Y164" s="39"/>
      <c r="Z164" s="30">
        <v>1663</v>
      </c>
      <c r="AA164" s="30">
        <v>273609</v>
      </c>
    </row>
    <row r="165" spans="1:27" ht="26.25">
      <c r="A165" s="24" t="s">
        <v>42</v>
      </c>
      <c r="B165" s="24" t="s">
        <v>9</v>
      </c>
      <c r="C165" s="25">
        <v>3999</v>
      </c>
      <c r="D165" s="57">
        <v>276036</v>
      </c>
      <c r="E165" s="61">
        <v>75091</v>
      </c>
      <c r="F165" s="26"/>
      <c r="G165" s="35">
        <v>351127</v>
      </c>
      <c r="H165" s="26"/>
      <c r="I165" s="26">
        <v>23234</v>
      </c>
      <c r="J165" s="26">
        <v>3022</v>
      </c>
      <c r="K165" s="26">
        <v>3205</v>
      </c>
      <c r="L165" s="26"/>
      <c r="M165" s="28"/>
      <c r="N165" s="35">
        <v>29461</v>
      </c>
      <c r="O165" s="26"/>
      <c r="P165" s="26"/>
      <c r="Q165" s="28"/>
      <c r="R165" s="35"/>
      <c r="S165" s="26"/>
      <c r="T165" s="26">
        <v>1106</v>
      </c>
      <c r="U165" s="26">
        <v>1963</v>
      </c>
      <c r="V165" s="26">
        <v>5367</v>
      </c>
      <c r="W165" s="26">
        <v>1000</v>
      </c>
      <c r="X165" s="26">
        <v>13583</v>
      </c>
      <c r="Y165" s="39" t="s">
        <v>472</v>
      </c>
      <c r="Z165" s="30">
        <v>23019</v>
      </c>
      <c r="AA165" s="30">
        <v>403607</v>
      </c>
    </row>
    <row r="166" spans="1:27" ht="77.25">
      <c r="A166" s="24" t="s">
        <v>21</v>
      </c>
      <c r="B166" s="24" t="s">
        <v>22</v>
      </c>
      <c r="C166" s="25">
        <v>3850</v>
      </c>
      <c r="D166" s="57">
        <v>121975</v>
      </c>
      <c r="E166" s="61">
        <v>44690</v>
      </c>
      <c r="F166" s="26"/>
      <c r="G166" s="35">
        <v>166665</v>
      </c>
      <c r="H166" s="26"/>
      <c r="I166" s="26">
        <v>9601</v>
      </c>
      <c r="J166" s="26">
        <v>731</v>
      </c>
      <c r="K166" s="26">
        <v>3241</v>
      </c>
      <c r="L166" s="26"/>
      <c r="M166" s="27"/>
      <c r="N166" s="35">
        <v>13573</v>
      </c>
      <c r="O166" s="26"/>
      <c r="P166" s="26"/>
      <c r="Q166" s="28"/>
      <c r="R166" s="35"/>
      <c r="S166" s="26"/>
      <c r="T166" s="26">
        <v>2428</v>
      </c>
      <c r="U166" s="26">
        <v>472</v>
      </c>
      <c r="V166" s="26">
        <v>1401</v>
      </c>
      <c r="W166" s="26"/>
      <c r="X166" s="26">
        <v>1383</v>
      </c>
      <c r="Y166" s="39" t="s">
        <v>464</v>
      </c>
      <c r="Z166" s="30">
        <v>5684</v>
      </c>
      <c r="AA166" s="30">
        <v>185922</v>
      </c>
    </row>
    <row r="167" spans="1:27" ht="26.25">
      <c r="A167" s="24" t="s">
        <v>31</v>
      </c>
      <c r="B167" s="24" t="s">
        <v>32</v>
      </c>
      <c r="C167" s="25">
        <v>3845</v>
      </c>
      <c r="D167" s="57">
        <v>49230</v>
      </c>
      <c r="E167" s="61">
        <v>15434</v>
      </c>
      <c r="F167" s="26">
        <v>1800</v>
      </c>
      <c r="G167" s="35">
        <v>66464</v>
      </c>
      <c r="H167" s="26">
        <v>332</v>
      </c>
      <c r="I167" s="26">
        <v>4095</v>
      </c>
      <c r="J167" s="26">
        <v>271</v>
      </c>
      <c r="K167" s="26">
        <v>1621</v>
      </c>
      <c r="L167" s="26"/>
      <c r="M167" s="28"/>
      <c r="N167" s="35">
        <v>6319</v>
      </c>
      <c r="O167" s="26"/>
      <c r="P167" s="26"/>
      <c r="Q167" s="28"/>
      <c r="R167" s="35"/>
      <c r="S167" s="26"/>
      <c r="T167" s="26">
        <v>633</v>
      </c>
      <c r="U167" s="26">
        <v>33</v>
      </c>
      <c r="V167" s="26">
        <v>508</v>
      </c>
      <c r="W167" s="26"/>
      <c r="X167" s="26">
        <v>1530</v>
      </c>
      <c r="Y167" s="39" t="s">
        <v>469</v>
      </c>
      <c r="Z167" s="30">
        <v>2704</v>
      </c>
      <c r="AA167" s="30">
        <v>75487</v>
      </c>
    </row>
    <row r="168" spans="1:27" ht="26.25">
      <c r="A168" s="24" t="s">
        <v>239</v>
      </c>
      <c r="B168" s="24" t="s">
        <v>118</v>
      </c>
      <c r="C168" s="25">
        <v>3830</v>
      </c>
      <c r="D168" s="57">
        <v>162796</v>
      </c>
      <c r="E168" s="61">
        <v>12275</v>
      </c>
      <c r="F168" s="26">
        <v>2531</v>
      </c>
      <c r="G168" s="35">
        <v>177602</v>
      </c>
      <c r="H168" s="26">
        <v>840</v>
      </c>
      <c r="I168" s="26">
        <v>17727</v>
      </c>
      <c r="J168" s="26">
        <v>3022</v>
      </c>
      <c r="K168" s="26">
        <v>5270</v>
      </c>
      <c r="L168" s="26"/>
      <c r="M168" s="27" t="s">
        <v>435</v>
      </c>
      <c r="N168" s="35">
        <v>26859</v>
      </c>
      <c r="O168" s="26"/>
      <c r="P168" s="26">
        <v>2673</v>
      </c>
      <c r="Q168" s="27" t="s">
        <v>592</v>
      </c>
      <c r="R168" s="35">
        <v>2673</v>
      </c>
      <c r="S168" s="26"/>
      <c r="T168" s="26">
        <v>3391</v>
      </c>
      <c r="U168" s="26">
        <v>978</v>
      </c>
      <c r="V168" s="26">
        <v>227</v>
      </c>
      <c r="W168" s="26">
        <v>2110</v>
      </c>
      <c r="X168" s="26">
        <v>710</v>
      </c>
      <c r="Y168" s="39" t="s">
        <v>593</v>
      </c>
      <c r="Z168" s="30">
        <v>7416</v>
      </c>
      <c r="AA168" s="30">
        <v>214550</v>
      </c>
    </row>
    <row r="169" spans="1:27" ht="26.25">
      <c r="A169" s="24" t="s">
        <v>38</v>
      </c>
      <c r="B169" s="24" t="s">
        <v>39</v>
      </c>
      <c r="C169" s="25">
        <v>3817</v>
      </c>
      <c r="D169" s="57">
        <v>259458</v>
      </c>
      <c r="E169" s="61">
        <v>120289</v>
      </c>
      <c r="F169" s="26"/>
      <c r="G169" s="35">
        <v>379747</v>
      </c>
      <c r="H169" s="26">
        <v>860</v>
      </c>
      <c r="I169" s="26">
        <v>27049</v>
      </c>
      <c r="J169" s="26">
        <v>2254</v>
      </c>
      <c r="K169" s="26">
        <v>2732</v>
      </c>
      <c r="L169" s="26"/>
      <c r="M169" s="29"/>
      <c r="N169" s="35">
        <v>32895</v>
      </c>
      <c r="O169" s="26"/>
      <c r="P169" s="26"/>
      <c r="Q169" s="28"/>
      <c r="R169" s="35"/>
      <c r="S169" s="26"/>
      <c r="T169" s="26">
        <v>328</v>
      </c>
      <c r="U169" s="26">
        <v>220</v>
      </c>
      <c r="V169" s="26">
        <v>11154</v>
      </c>
      <c r="W169" s="26"/>
      <c r="X169" s="26">
        <v>2500</v>
      </c>
      <c r="Y169" s="40" t="s">
        <v>410</v>
      </c>
      <c r="Z169" s="30">
        <v>14202</v>
      </c>
      <c r="AA169" s="30">
        <v>426844</v>
      </c>
    </row>
    <row r="170" spans="1:27" ht="15">
      <c r="A170" s="24" t="s">
        <v>304</v>
      </c>
      <c r="B170" s="24" t="s">
        <v>34</v>
      </c>
      <c r="C170" s="25">
        <v>3685</v>
      </c>
      <c r="D170" s="57"/>
      <c r="E170" s="61"/>
      <c r="F170" s="26"/>
      <c r="G170" s="35"/>
      <c r="H170" s="26"/>
      <c r="I170" s="26"/>
      <c r="J170" s="26"/>
      <c r="K170" s="26">
        <v>420</v>
      </c>
      <c r="L170" s="26"/>
      <c r="M170" s="27"/>
      <c r="N170" s="35">
        <v>420</v>
      </c>
      <c r="O170" s="26"/>
      <c r="P170" s="26"/>
      <c r="Q170" s="27"/>
      <c r="R170" s="35"/>
      <c r="S170" s="26"/>
      <c r="T170" s="26">
        <v>404</v>
      </c>
      <c r="U170" s="26">
        <v>1121</v>
      </c>
      <c r="V170" s="26">
        <v>598</v>
      </c>
      <c r="W170" s="26">
        <v>257337</v>
      </c>
      <c r="X170" s="26">
        <v>3781</v>
      </c>
      <c r="Y170" s="39"/>
      <c r="Z170" s="30">
        <v>263241</v>
      </c>
      <c r="AA170" s="30">
        <v>263661</v>
      </c>
    </row>
    <row r="171" spans="1:27" ht="15">
      <c r="A171" s="24" t="s">
        <v>305</v>
      </c>
      <c r="B171" s="24" t="s">
        <v>113</v>
      </c>
      <c r="C171" s="25">
        <v>3584</v>
      </c>
      <c r="D171" s="57">
        <v>97466</v>
      </c>
      <c r="E171" s="61">
        <v>44095</v>
      </c>
      <c r="F171" s="26">
        <v>3000</v>
      </c>
      <c r="G171" s="35">
        <v>144561</v>
      </c>
      <c r="H171" s="26"/>
      <c r="I171" s="26">
        <v>8233</v>
      </c>
      <c r="J171" s="26">
        <v>457</v>
      </c>
      <c r="K171" s="26">
        <v>1236</v>
      </c>
      <c r="L171" s="26"/>
      <c r="M171" s="28"/>
      <c r="N171" s="35">
        <v>9926</v>
      </c>
      <c r="O171" s="26"/>
      <c r="P171" s="26"/>
      <c r="Q171" s="28"/>
      <c r="R171" s="35"/>
      <c r="S171" s="26"/>
      <c r="T171" s="26">
        <v>190</v>
      </c>
      <c r="U171" s="26">
        <v>97</v>
      </c>
      <c r="V171" s="26">
        <v>653</v>
      </c>
      <c r="W171" s="26">
        <v>7306</v>
      </c>
      <c r="X171" s="26">
        <v>595</v>
      </c>
      <c r="Y171" s="39" t="s">
        <v>427</v>
      </c>
      <c r="Z171" s="30">
        <v>8841</v>
      </c>
      <c r="AA171" s="30">
        <v>163328</v>
      </c>
    </row>
    <row r="172" spans="1:27" ht="15">
      <c r="A172" s="24" t="s">
        <v>244</v>
      </c>
      <c r="B172" s="24" t="s">
        <v>245</v>
      </c>
      <c r="C172" s="25">
        <v>3555</v>
      </c>
      <c r="D172" s="57">
        <v>76136</v>
      </c>
      <c r="E172" s="61">
        <v>38657</v>
      </c>
      <c r="F172" s="26">
        <v>2250</v>
      </c>
      <c r="G172" s="35">
        <v>117043</v>
      </c>
      <c r="H172" s="26">
        <v>215</v>
      </c>
      <c r="I172" s="26">
        <v>9847</v>
      </c>
      <c r="J172" s="26">
        <v>1697</v>
      </c>
      <c r="K172" s="26">
        <v>4381</v>
      </c>
      <c r="L172" s="26"/>
      <c r="M172" s="27">
        <v>323</v>
      </c>
      <c r="N172" s="35">
        <v>16140</v>
      </c>
      <c r="O172" s="26"/>
      <c r="P172" s="26"/>
      <c r="Q172" s="28" t="s">
        <v>446</v>
      </c>
      <c r="R172" s="35"/>
      <c r="S172" s="26"/>
      <c r="T172" s="26">
        <v>1261</v>
      </c>
      <c r="U172" s="26">
        <v>57</v>
      </c>
      <c r="V172" s="26">
        <v>16</v>
      </c>
      <c r="W172" s="26"/>
      <c r="X172" s="26">
        <v>803</v>
      </c>
      <c r="Y172" s="39" t="s">
        <v>595</v>
      </c>
      <c r="Z172" s="30">
        <v>2137</v>
      </c>
      <c r="AA172" s="30">
        <v>135320</v>
      </c>
    </row>
    <row r="173" spans="1:27" ht="39">
      <c r="A173" s="24" t="s">
        <v>138</v>
      </c>
      <c r="B173" s="24" t="s">
        <v>68</v>
      </c>
      <c r="C173" s="25">
        <v>3482</v>
      </c>
      <c r="D173" s="57">
        <v>220645</v>
      </c>
      <c r="E173" s="61">
        <v>49267</v>
      </c>
      <c r="F173" s="26"/>
      <c r="G173" s="35">
        <v>269912</v>
      </c>
      <c r="H173" s="26">
        <v>1203</v>
      </c>
      <c r="I173" s="26"/>
      <c r="J173" s="26">
        <v>13268</v>
      </c>
      <c r="K173" s="26">
        <v>468</v>
      </c>
      <c r="L173" s="26"/>
      <c r="M173" s="28"/>
      <c r="N173" s="35">
        <v>14939</v>
      </c>
      <c r="O173" s="26"/>
      <c r="P173" s="26"/>
      <c r="Q173" s="28"/>
      <c r="R173" s="35"/>
      <c r="S173" s="26"/>
      <c r="T173" s="26">
        <v>805</v>
      </c>
      <c r="U173" s="26">
        <v>778</v>
      </c>
      <c r="V173" s="26">
        <v>458</v>
      </c>
      <c r="W173" s="26"/>
      <c r="X173" s="26">
        <v>6278</v>
      </c>
      <c r="Y173" s="39" t="s">
        <v>524</v>
      </c>
      <c r="Z173" s="30">
        <v>8319</v>
      </c>
      <c r="AA173" s="30">
        <v>293170</v>
      </c>
    </row>
    <row r="174" spans="1:27" ht="64.5">
      <c r="A174" s="24" t="s">
        <v>211</v>
      </c>
      <c r="B174" s="24" t="s">
        <v>59</v>
      </c>
      <c r="C174" s="25">
        <v>3282</v>
      </c>
      <c r="D174" s="57">
        <v>192550</v>
      </c>
      <c r="E174" s="61">
        <v>120577</v>
      </c>
      <c r="F174" s="26">
        <v>2020</v>
      </c>
      <c r="G174" s="35">
        <v>315147</v>
      </c>
      <c r="H174" s="26">
        <v>11289</v>
      </c>
      <c r="I174" s="26">
        <v>7938</v>
      </c>
      <c r="J174" s="26">
        <v>1298</v>
      </c>
      <c r="K174" s="26">
        <v>1957</v>
      </c>
      <c r="L174" s="26"/>
      <c r="M174" s="28"/>
      <c r="N174" s="35">
        <v>22482</v>
      </c>
      <c r="O174" s="26"/>
      <c r="P174" s="26"/>
      <c r="Q174" s="28"/>
      <c r="R174" s="35"/>
      <c r="S174" s="26"/>
      <c r="T174" s="26">
        <v>943</v>
      </c>
      <c r="U174" s="26">
        <v>845</v>
      </c>
      <c r="V174" s="26">
        <v>282</v>
      </c>
      <c r="W174" s="26">
        <v>1750</v>
      </c>
      <c r="X174" s="26">
        <v>822</v>
      </c>
      <c r="Y174" s="40" t="s">
        <v>567</v>
      </c>
      <c r="Z174" s="30">
        <v>4642</v>
      </c>
      <c r="AA174" s="30">
        <v>342271</v>
      </c>
    </row>
    <row r="175" spans="1:27" ht="15">
      <c r="A175" s="24" t="s">
        <v>322</v>
      </c>
      <c r="B175" s="24" t="s">
        <v>66</v>
      </c>
      <c r="C175" s="25">
        <v>3276</v>
      </c>
      <c r="D175" s="57">
        <v>250556</v>
      </c>
      <c r="E175" s="61">
        <v>105346</v>
      </c>
      <c r="F175" s="26"/>
      <c r="G175" s="35">
        <v>355902</v>
      </c>
      <c r="H175" s="26">
        <v>981</v>
      </c>
      <c r="I175" s="26">
        <v>24065</v>
      </c>
      <c r="J175" s="26">
        <v>2076</v>
      </c>
      <c r="K175" s="26">
        <v>2971</v>
      </c>
      <c r="L175" s="26" t="s">
        <v>455</v>
      </c>
      <c r="M175" s="28"/>
      <c r="N175" s="35">
        <v>30093</v>
      </c>
      <c r="O175" s="26"/>
      <c r="P175" s="26"/>
      <c r="Q175" s="28"/>
      <c r="R175" s="35"/>
      <c r="S175" s="26"/>
      <c r="T175" s="26">
        <v>4543</v>
      </c>
      <c r="U175" s="26">
        <v>245</v>
      </c>
      <c r="V175" s="26"/>
      <c r="W175" s="26"/>
      <c r="X175" s="26"/>
      <c r="Y175" s="39"/>
      <c r="Z175" s="30">
        <v>4788</v>
      </c>
      <c r="AA175" s="30">
        <v>390783</v>
      </c>
    </row>
    <row r="176" spans="1:27" ht="15">
      <c r="A176" s="24" t="s">
        <v>58</v>
      </c>
      <c r="B176" s="24" t="s">
        <v>59</v>
      </c>
      <c r="C176" s="25">
        <v>3180</v>
      </c>
      <c r="D176" s="57">
        <v>117287</v>
      </c>
      <c r="E176" s="61">
        <v>82967</v>
      </c>
      <c r="F176" s="26"/>
      <c r="G176" s="35">
        <v>200254</v>
      </c>
      <c r="H176" s="26">
        <v>288</v>
      </c>
      <c r="I176" s="26">
        <v>11496</v>
      </c>
      <c r="J176" s="26">
        <v>1487</v>
      </c>
      <c r="K176" s="26">
        <v>6914</v>
      </c>
      <c r="L176" s="26"/>
      <c r="M176" s="28"/>
      <c r="N176" s="35">
        <v>20185</v>
      </c>
      <c r="O176" s="26"/>
      <c r="P176" s="26"/>
      <c r="Q176" s="27"/>
      <c r="R176" s="35"/>
      <c r="S176" s="26"/>
      <c r="T176" s="26">
        <v>960</v>
      </c>
      <c r="U176" s="26">
        <v>864</v>
      </c>
      <c r="V176" s="26"/>
      <c r="W176" s="26"/>
      <c r="X176" s="26"/>
      <c r="Y176" s="39"/>
      <c r="Z176" s="30">
        <v>1824</v>
      </c>
      <c r="AA176" s="30">
        <v>222263</v>
      </c>
    </row>
    <row r="177" spans="1:27" ht="15">
      <c r="A177" s="24" t="s">
        <v>50</v>
      </c>
      <c r="B177" s="24" t="s">
        <v>22</v>
      </c>
      <c r="C177" s="25">
        <v>3152</v>
      </c>
      <c r="D177" s="57">
        <v>114141</v>
      </c>
      <c r="E177" s="61">
        <v>42774</v>
      </c>
      <c r="F177" s="26">
        <v>5225</v>
      </c>
      <c r="G177" s="35">
        <v>162140</v>
      </c>
      <c r="H177" s="26">
        <v>471</v>
      </c>
      <c r="I177" s="26">
        <v>9032</v>
      </c>
      <c r="J177" s="26">
        <v>933</v>
      </c>
      <c r="K177" s="26">
        <v>6121</v>
      </c>
      <c r="L177" s="26"/>
      <c r="M177" s="27"/>
      <c r="N177" s="35">
        <v>16557</v>
      </c>
      <c r="O177" s="26"/>
      <c r="P177" s="26"/>
      <c r="Q177" s="27"/>
      <c r="R177" s="35"/>
      <c r="S177" s="26"/>
      <c r="T177" s="26">
        <v>3096</v>
      </c>
      <c r="U177" s="26">
        <v>882</v>
      </c>
      <c r="V177" s="26">
        <v>2235</v>
      </c>
      <c r="W177" s="26"/>
      <c r="X177" s="26">
        <v>473</v>
      </c>
      <c r="Y177" s="39"/>
      <c r="Z177" s="30">
        <v>6686</v>
      </c>
      <c r="AA177" s="30">
        <v>185383</v>
      </c>
    </row>
    <row r="178" spans="1:27" ht="26.25">
      <c r="A178" s="24" t="s">
        <v>96</v>
      </c>
      <c r="B178" s="24" t="s">
        <v>22</v>
      </c>
      <c r="C178" s="25">
        <v>3088</v>
      </c>
      <c r="D178" s="57">
        <v>361389</v>
      </c>
      <c r="E178" s="61">
        <v>196634</v>
      </c>
      <c r="F178" s="26"/>
      <c r="G178" s="35">
        <v>558023</v>
      </c>
      <c r="H178" s="26">
        <v>84</v>
      </c>
      <c r="I178" s="26">
        <v>13813</v>
      </c>
      <c r="J178" s="26">
        <v>1642</v>
      </c>
      <c r="K178" s="26">
        <v>4733</v>
      </c>
      <c r="L178" s="26"/>
      <c r="M178" s="27"/>
      <c r="N178" s="35">
        <v>20272</v>
      </c>
      <c r="O178" s="26"/>
      <c r="P178" s="26"/>
      <c r="Q178" s="27"/>
      <c r="R178" s="35"/>
      <c r="S178" s="26"/>
      <c r="T178" s="26">
        <v>3673</v>
      </c>
      <c r="U178" s="26">
        <v>8022</v>
      </c>
      <c r="V178" s="26">
        <v>16894</v>
      </c>
      <c r="W178" s="26"/>
      <c r="X178" s="26">
        <v>1576</v>
      </c>
      <c r="Y178" s="39" t="s">
        <v>501</v>
      </c>
      <c r="Z178" s="30">
        <v>30165</v>
      </c>
      <c r="AA178" s="30">
        <v>608460</v>
      </c>
    </row>
    <row r="179" spans="1:27" ht="26.25">
      <c r="A179" s="24" t="s">
        <v>314</v>
      </c>
      <c r="B179" s="24" t="s">
        <v>209</v>
      </c>
      <c r="C179" s="25">
        <v>3056</v>
      </c>
      <c r="D179" s="57">
        <v>170921</v>
      </c>
      <c r="E179" s="61">
        <v>15986</v>
      </c>
      <c r="F179" s="26">
        <v>1000</v>
      </c>
      <c r="G179" s="35">
        <v>187907</v>
      </c>
      <c r="H179" s="26">
        <v>1009</v>
      </c>
      <c r="I179" s="26">
        <v>10635</v>
      </c>
      <c r="J179" s="26"/>
      <c r="K179" s="26">
        <v>3961</v>
      </c>
      <c r="L179" s="26"/>
      <c r="M179" s="27"/>
      <c r="N179" s="35">
        <v>15605</v>
      </c>
      <c r="O179" s="26"/>
      <c r="P179" s="26"/>
      <c r="Q179" s="27"/>
      <c r="R179" s="35"/>
      <c r="S179" s="26"/>
      <c r="T179" s="26">
        <v>1777</v>
      </c>
      <c r="U179" s="26">
        <v>588</v>
      </c>
      <c r="V179" s="26">
        <v>1883</v>
      </c>
      <c r="W179" s="26">
        <v>9727</v>
      </c>
      <c r="X179" s="26">
        <v>10226</v>
      </c>
      <c r="Y179" s="40" t="s">
        <v>636</v>
      </c>
      <c r="Z179" s="34">
        <v>24201</v>
      </c>
      <c r="AA179" s="30">
        <v>227713</v>
      </c>
    </row>
    <row r="180" spans="1:27" ht="39">
      <c r="A180" s="24" t="s">
        <v>10</v>
      </c>
      <c r="B180" s="24" t="s">
        <v>11</v>
      </c>
      <c r="C180" s="25">
        <v>3048</v>
      </c>
      <c r="D180" s="57">
        <v>148416</v>
      </c>
      <c r="E180" s="61">
        <v>84578</v>
      </c>
      <c r="F180" s="26"/>
      <c r="G180" s="35">
        <v>232994</v>
      </c>
      <c r="H180" s="26">
        <v>399</v>
      </c>
      <c r="I180" s="26">
        <v>13892</v>
      </c>
      <c r="J180" s="26">
        <v>518</v>
      </c>
      <c r="K180" s="26">
        <v>4483</v>
      </c>
      <c r="L180" s="26"/>
      <c r="M180" s="28"/>
      <c r="N180" s="35">
        <v>19292</v>
      </c>
      <c r="O180" s="26"/>
      <c r="P180" s="26"/>
      <c r="Q180" s="28"/>
      <c r="R180" s="35"/>
      <c r="S180" s="26"/>
      <c r="T180" s="26">
        <v>2964</v>
      </c>
      <c r="U180" s="26">
        <v>2019</v>
      </c>
      <c r="V180" s="26">
        <v>802</v>
      </c>
      <c r="W180" s="26">
        <v>409</v>
      </c>
      <c r="X180" s="26">
        <v>149</v>
      </c>
      <c r="Y180" s="39" t="s">
        <v>460</v>
      </c>
      <c r="Z180" s="30">
        <v>6343</v>
      </c>
      <c r="AA180" s="30">
        <v>258629</v>
      </c>
    </row>
    <row r="181" spans="1:27" ht="26.25">
      <c r="A181" s="24" t="s">
        <v>259</v>
      </c>
      <c r="B181" s="24" t="s">
        <v>39</v>
      </c>
      <c r="C181" s="25">
        <v>2996</v>
      </c>
      <c r="D181" s="57">
        <v>71596</v>
      </c>
      <c r="E181" s="61">
        <v>22852</v>
      </c>
      <c r="F181" s="26">
        <v>700</v>
      </c>
      <c r="G181" s="35">
        <v>95148</v>
      </c>
      <c r="H181" s="26">
        <v>293</v>
      </c>
      <c r="I181" s="26">
        <v>2893</v>
      </c>
      <c r="J181" s="26">
        <v>223</v>
      </c>
      <c r="K181" s="26"/>
      <c r="L181" s="26"/>
      <c r="M181" s="27"/>
      <c r="N181" s="35">
        <v>3409</v>
      </c>
      <c r="O181" s="26"/>
      <c r="P181" s="26"/>
      <c r="Q181" s="27"/>
      <c r="R181" s="35"/>
      <c r="S181" s="26"/>
      <c r="T181" s="26">
        <v>678</v>
      </c>
      <c r="U181" s="26">
        <v>6687</v>
      </c>
      <c r="V181" s="26"/>
      <c r="W181" s="26"/>
      <c r="X181" s="26"/>
      <c r="Y181" s="39"/>
      <c r="Z181" s="30">
        <v>7365</v>
      </c>
      <c r="AA181" s="30">
        <v>105922</v>
      </c>
    </row>
    <row r="182" spans="1:27" ht="15">
      <c r="A182" s="24" t="s">
        <v>240</v>
      </c>
      <c r="B182" s="24" t="s">
        <v>241</v>
      </c>
      <c r="C182" s="25">
        <v>2840</v>
      </c>
      <c r="D182" s="57">
        <v>25274</v>
      </c>
      <c r="E182" s="61">
        <v>15589</v>
      </c>
      <c r="F182" s="26">
        <v>3000</v>
      </c>
      <c r="G182" s="35">
        <v>43863</v>
      </c>
      <c r="H182" s="26">
        <v>335</v>
      </c>
      <c r="I182" s="26">
        <v>2410</v>
      </c>
      <c r="J182" s="26">
        <v>158</v>
      </c>
      <c r="K182" s="26">
        <v>3694</v>
      </c>
      <c r="L182" s="26"/>
      <c r="M182" s="28"/>
      <c r="N182" s="35">
        <v>6597</v>
      </c>
      <c r="O182" s="26"/>
      <c r="P182" s="26"/>
      <c r="Q182" s="28"/>
      <c r="R182" s="35"/>
      <c r="S182" s="26"/>
      <c r="T182" s="26">
        <v>1231</v>
      </c>
      <c r="U182" s="26">
        <v>36</v>
      </c>
      <c r="V182" s="26"/>
      <c r="W182" s="26"/>
      <c r="X182" s="26">
        <v>19</v>
      </c>
      <c r="Y182" s="39" t="s">
        <v>594</v>
      </c>
      <c r="Z182" s="30">
        <v>1286</v>
      </c>
      <c r="AA182" s="30">
        <v>51746</v>
      </c>
    </row>
    <row r="183" spans="1:27" ht="39">
      <c r="A183" s="24" t="s">
        <v>116</v>
      </c>
      <c r="B183" s="24" t="s">
        <v>70</v>
      </c>
      <c r="C183" s="25">
        <v>2797</v>
      </c>
      <c r="D183" s="57">
        <v>81168</v>
      </c>
      <c r="E183" s="61">
        <v>129893</v>
      </c>
      <c r="F183" s="26">
        <v>1273</v>
      </c>
      <c r="G183" s="35">
        <v>212334</v>
      </c>
      <c r="H183" s="26">
        <v>514</v>
      </c>
      <c r="I183" s="26">
        <v>12016</v>
      </c>
      <c r="J183" s="26">
        <v>1831</v>
      </c>
      <c r="K183" s="26">
        <v>3062</v>
      </c>
      <c r="L183" s="26"/>
      <c r="M183" s="27"/>
      <c r="N183" s="35">
        <v>17423</v>
      </c>
      <c r="O183" s="26"/>
      <c r="P183" s="26">
        <v>675</v>
      </c>
      <c r="Q183" s="27" t="s">
        <v>512</v>
      </c>
      <c r="R183" s="35">
        <v>675</v>
      </c>
      <c r="S183" s="26"/>
      <c r="T183" s="26">
        <v>3448</v>
      </c>
      <c r="U183" s="26"/>
      <c r="V183" s="26">
        <v>498</v>
      </c>
      <c r="W183" s="26">
        <v>3744</v>
      </c>
      <c r="X183" s="26">
        <v>15904</v>
      </c>
      <c r="Y183" s="39" t="s">
        <v>513</v>
      </c>
      <c r="Z183" s="30">
        <v>23594</v>
      </c>
      <c r="AA183" s="30">
        <v>254026</v>
      </c>
    </row>
    <row r="184" spans="1:27" ht="26.25">
      <c r="A184" s="24" t="s">
        <v>65</v>
      </c>
      <c r="B184" s="24" t="s">
        <v>66</v>
      </c>
      <c r="C184" s="25">
        <v>2684</v>
      </c>
      <c r="D184" s="57">
        <v>235950</v>
      </c>
      <c r="E184" s="61">
        <v>93185</v>
      </c>
      <c r="F184" s="26">
        <v>5650</v>
      </c>
      <c r="G184" s="35">
        <v>334785</v>
      </c>
      <c r="H184" s="26">
        <v>1455</v>
      </c>
      <c r="I184" s="26">
        <v>11340</v>
      </c>
      <c r="J184" s="26">
        <v>821</v>
      </c>
      <c r="K184" s="26">
        <v>3060</v>
      </c>
      <c r="L184" s="26"/>
      <c r="M184" s="28"/>
      <c r="N184" s="35">
        <v>16676</v>
      </c>
      <c r="O184" s="26"/>
      <c r="P184" s="26">
        <v>1399</v>
      </c>
      <c r="Q184" s="28" t="s">
        <v>485</v>
      </c>
      <c r="R184" s="35">
        <v>1399</v>
      </c>
      <c r="S184" s="26"/>
      <c r="T184" s="26">
        <v>7689</v>
      </c>
      <c r="U184" s="26">
        <v>37</v>
      </c>
      <c r="V184" s="26">
        <v>22304</v>
      </c>
      <c r="W184" s="26">
        <v>1200</v>
      </c>
      <c r="X184" s="26">
        <v>2360</v>
      </c>
      <c r="Y184" s="39" t="s">
        <v>486</v>
      </c>
      <c r="Z184" s="30">
        <v>33590</v>
      </c>
      <c r="AA184" s="30">
        <v>386450</v>
      </c>
    </row>
    <row r="185" spans="1:27" ht="39">
      <c r="A185" s="24" t="s">
        <v>218</v>
      </c>
      <c r="B185" s="24" t="s">
        <v>146</v>
      </c>
      <c r="C185" s="25">
        <v>2640</v>
      </c>
      <c r="D185" s="57">
        <v>117398</v>
      </c>
      <c r="E185" s="61"/>
      <c r="F185" s="26"/>
      <c r="G185" s="35">
        <v>117398</v>
      </c>
      <c r="H185" s="26">
        <v>431</v>
      </c>
      <c r="I185" s="26">
        <v>6464</v>
      </c>
      <c r="J185" s="26">
        <v>518</v>
      </c>
      <c r="K185" s="26">
        <v>240</v>
      </c>
      <c r="L185" s="26"/>
      <c r="M185" s="27" t="s">
        <v>435</v>
      </c>
      <c r="N185" s="35">
        <v>7653</v>
      </c>
      <c r="O185" s="26"/>
      <c r="P185" s="26"/>
      <c r="Q185" s="27"/>
      <c r="R185" s="35"/>
      <c r="S185" s="26"/>
      <c r="T185" s="26">
        <v>1431</v>
      </c>
      <c r="U185" s="26"/>
      <c r="V185" s="26">
        <v>303</v>
      </c>
      <c r="W185" s="26"/>
      <c r="X185" s="26">
        <v>2131</v>
      </c>
      <c r="Y185" s="39" t="s">
        <v>571</v>
      </c>
      <c r="Z185" s="30">
        <v>3865</v>
      </c>
      <c r="AA185" s="30">
        <v>128916</v>
      </c>
    </row>
    <row r="186" spans="1:27" ht="15">
      <c r="A186" s="24" t="s">
        <v>315</v>
      </c>
      <c r="B186" s="24" t="s">
        <v>195</v>
      </c>
      <c r="C186" s="25">
        <v>2490</v>
      </c>
      <c r="D186" s="57">
        <v>112485</v>
      </c>
      <c r="E186" s="61">
        <v>47418</v>
      </c>
      <c r="F186" s="26"/>
      <c r="G186" s="35">
        <v>159903</v>
      </c>
      <c r="H186" s="26">
        <v>105</v>
      </c>
      <c r="I186" s="26">
        <v>8103</v>
      </c>
      <c r="J186" s="26">
        <v>1232</v>
      </c>
      <c r="K186" s="26">
        <v>4320</v>
      </c>
      <c r="L186" s="26"/>
      <c r="M186" s="28" t="s">
        <v>446</v>
      </c>
      <c r="N186" s="35">
        <v>13760</v>
      </c>
      <c r="O186" s="26"/>
      <c r="P186" s="26"/>
      <c r="Q186" s="27"/>
      <c r="R186" s="35"/>
      <c r="S186" s="26"/>
      <c r="T186" s="26">
        <v>733</v>
      </c>
      <c r="U186" s="26">
        <v>3631</v>
      </c>
      <c r="V186" s="26">
        <v>4585</v>
      </c>
      <c r="W186" s="26">
        <v>108</v>
      </c>
      <c r="X186" s="26">
        <v>8603</v>
      </c>
      <c r="Y186" s="40"/>
      <c r="Z186" s="30">
        <v>17660</v>
      </c>
      <c r="AA186" s="30">
        <v>191323</v>
      </c>
    </row>
    <row r="187" spans="1:27" ht="15">
      <c r="A187" s="24" t="s">
        <v>101</v>
      </c>
      <c r="B187" s="24" t="s">
        <v>102</v>
      </c>
      <c r="C187" s="25">
        <v>2362</v>
      </c>
      <c r="D187" s="57">
        <v>158232</v>
      </c>
      <c r="E187" s="61">
        <v>12689</v>
      </c>
      <c r="F187" s="26"/>
      <c r="G187" s="35">
        <v>170921</v>
      </c>
      <c r="H187" s="26"/>
      <c r="I187" s="26">
        <v>7888</v>
      </c>
      <c r="J187" s="26">
        <v>233</v>
      </c>
      <c r="K187" s="26">
        <v>1129</v>
      </c>
      <c r="L187" s="26"/>
      <c r="M187" s="27"/>
      <c r="N187" s="35">
        <v>9250</v>
      </c>
      <c r="O187" s="26"/>
      <c r="P187" s="26"/>
      <c r="Q187" s="28"/>
      <c r="R187" s="35"/>
      <c r="S187" s="26"/>
      <c r="T187" s="26">
        <v>812</v>
      </c>
      <c r="U187" s="26">
        <v>99</v>
      </c>
      <c r="V187" s="26">
        <v>400</v>
      </c>
      <c r="W187" s="26"/>
      <c r="X187" s="26">
        <v>141</v>
      </c>
      <c r="Y187" s="39"/>
      <c r="Z187" s="30">
        <v>1452</v>
      </c>
      <c r="AA187" s="30">
        <v>181623</v>
      </c>
    </row>
    <row r="188" spans="1:27" ht="26.25">
      <c r="A188" s="24" t="s">
        <v>334</v>
      </c>
      <c r="B188" s="24" t="s">
        <v>328</v>
      </c>
      <c r="C188" s="25">
        <v>2298</v>
      </c>
      <c r="D188" s="57">
        <v>115451</v>
      </c>
      <c r="E188" s="61">
        <v>56519</v>
      </c>
      <c r="F188" s="26">
        <v>9184</v>
      </c>
      <c r="G188" s="35">
        <v>181154</v>
      </c>
      <c r="H188" s="26">
        <v>1802</v>
      </c>
      <c r="I188" s="26">
        <v>17193</v>
      </c>
      <c r="J188" s="26">
        <v>109</v>
      </c>
      <c r="K188" s="26">
        <v>431</v>
      </c>
      <c r="L188" s="26">
        <v>1400</v>
      </c>
      <c r="M188" s="27"/>
      <c r="N188" s="35">
        <v>20935</v>
      </c>
      <c r="O188" s="26"/>
      <c r="P188" s="26"/>
      <c r="Q188" s="28"/>
      <c r="R188" s="35"/>
      <c r="S188" s="26"/>
      <c r="T188" s="26">
        <v>2177</v>
      </c>
      <c r="U188" s="26">
        <v>3552</v>
      </c>
      <c r="V188" s="26">
        <v>1208</v>
      </c>
      <c r="W188" s="26">
        <v>35000</v>
      </c>
      <c r="X188" s="26"/>
      <c r="Y188" s="39"/>
      <c r="Z188" s="30">
        <v>41937</v>
      </c>
      <c r="AA188" s="30">
        <v>244026</v>
      </c>
    </row>
    <row r="189" spans="1:27" ht="15">
      <c r="A189" s="24" t="s">
        <v>290</v>
      </c>
      <c r="B189" s="24" t="s">
        <v>176</v>
      </c>
      <c r="C189" s="25">
        <v>2279</v>
      </c>
      <c r="D189" s="57">
        <v>32012</v>
      </c>
      <c r="E189" s="61"/>
      <c r="F189" s="26"/>
      <c r="G189" s="35">
        <v>32012</v>
      </c>
      <c r="H189" s="26"/>
      <c r="I189" s="26"/>
      <c r="J189" s="26"/>
      <c r="K189" s="26">
        <v>252</v>
      </c>
      <c r="L189" s="26"/>
      <c r="M189" s="27"/>
      <c r="N189" s="35">
        <v>252</v>
      </c>
      <c r="O189" s="26"/>
      <c r="P189" s="26"/>
      <c r="Q189" s="27"/>
      <c r="R189" s="35"/>
      <c r="S189" s="26"/>
      <c r="T189" s="26">
        <v>62</v>
      </c>
      <c r="U189" s="26">
        <v>20</v>
      </c>
      <c r="V189" s="26"/>
      <c r="W189" s="26"/>
      <c r="X189" s="26"/>
      <c r="Y189" s="39"/>
      <c r="Z189" s="30">
        <v>82</v>
      </c>
      <c r="AA189" s="30">
        <v>32346</v>
      </c>
    </row>
    <row r="190" spans="1:27" ht="15">
      <c r="A190" s="24" t="s">
        <v>84</v>
      </c>
      <c r="B190" s="24" t="s">
        <v>28</v>
      </c>
      <c r="C190" s="25">
        <v>2256</v>
      </c>
      <c r="D190" s="57">
        <v>70632</v>
      </c>
      <c r="E190" s="61">
        <v>103679</v>
      </c>
      <c r="F190" s="26"/>
      <c r="G190" s="35">
        <v>174311</v>
      </c>
      <c r="H190" s="26">
        <v>54</v>
      </c>
      <c r="I190" s="26">
        <v>9106</v>
      </c>
      <c r="J190" s="26"/>
      <c r="K190" s="26">
        <v>720</v>
      </c>
      <c r="L190" s="26"/>
      <c r="M190" s="27"/>
      <c r="N190" s="35">
        <v>9880</v>
      </c>
      <c r="O190" s="26"/>
      <c r="P190" s="26"/>
      <c r="Q190" s="27"/>
      <c r="R190" s="35"/>
      <c r="S190" s="26"/>
      <c r="T190" s="26">
        <v>1310</v>
      </c>
      <c r="U190" s="26"/>
      <c r="V190" s="26">
        <v>100</v>
      </c>
      <c r="W190" s="26"/>
      <c r="X190" s="26">
        <v>1946</v>
      </c>
      <c r="Y190" s="39"/>
      <c r="Z190" s="30">
        <v>3356</v>
      </c>
      <c r="AA190" s="30">
        <v>187547</v>
      </c>
    </row>
    <row r="191" spans="1:27" ht="51.75">
      <c r="A191" s="24" t="s">
        <v>87</v>
      </c>
      <c r="B191" s="24" t="s">
        <v>88</v>
      </c>
      <c r="C191" s="25">
        <v>2228</v>
      </c>
      <c r="D191" s="57">
        <v>102782</v>
      </c>
      <c r="E191" s="61">
        <v>20150</v>
      </c>
      <c r="F191" s="26">
        <v>2050</v>
      </c>
      <c r="G191" s="35">
        <v>124982</v>
      </c>
      <c r="H191" s="26">
        <v>752</v>
      </c>
      <c r="I191" s="26">
        <v>7423</v>
      </c>
      <c r="J191" s="26">
        <v>785</v>
      </c>
      <c r="K191" s="26">
        <v>324</v>
      </c>
      <c r="L191" s="26"/>
      <c r="M191" s="28"/>
      <c r="N191" s="35">
        <v>9284</v>
      </c>
      <c r="O191" s="26"/>
      <c r="P191" s="26"/>
      <c r="Q191" s="28"/>
      <c r="R191" s="35"/>
      <c r="S191" s="26"/>
      <c r="T191" s="26">
        <v>1147</v>
      </c>
      <c r="U191" s="26">
        <v>895</v>
      </c>
      <c r="V191" s="26">
        <v>1175</v>
      </c>
      <c r="W191" s="26"/>
      <c r="X191" s="26">
        <v>1740</v>
      </c>
      <c r="Y191" s="39" t="s">
        <v>495</v>
      </c>
      <c r="Z191" s="30">
        <v>4957</v>
      </c>
      <c r="AA191" s="30">
        <v>139223</v>
      </c>
    </row>
    <row r="192" spans="1:27" ht="15">
      <c r="A192" s="24" t="s">
        <v>156</v>
      </c>
      <c r="B192" s="24" t="s">
        <v>46</v>
      </c>
      <c r="C192" s="25">
        <v>2222</v>
      </c>
      <c r="D192" s="57">
        <v>33455</v>
      </c>
      <c r="E192" s="61">
        <v>20998</v>
      </c>
      <c r="F192" s="26">
        <v>714</v>
      </c>
      <c r="G192" s="35">
        <v>55167</v>
      </c>
      <c r="H192" s="26">
        <v>317</v>
      </c>
      <c r="I192" s="26"/>
      <c r="J192" s="26">
        <v>381</v>
      </c>
      <c r="K192" s="26">
        <v>120</v>
      </c>
      <c r="L192" s="26"/>
      <c r="M192" s="28"/>
      <c r="N192" s="35">
        <v>818</v>
      </c>
      <c r="O192" s="26"/>
      <c r="P192" s="26"/>
      <c r="Q192" s="28"/>
      <c r="R192" s="35"/>
      <c r="S192" s="26"/>
      <c r="T192" s="26">
        <v>22</v>
      </c>
      <c r="U192" s="26">
        <v>216</v>
      </c>
      <c r="V192" s="26"/>
      <c r="W192" s="26"/>
      <c r="X192" s="26">
        <v>296</v>
      </c>
      <c r="Y192" s="39" t="s">
        <v>536</v>
      </c>
      <c r="Z192" s="30">
        <v>534</v>
      </c>
      <c r="AA192" s="30">
        <v>56519</v>
      </c>
    </row>
    <row r="193" spans="1:27" ht="15">
      <c r="A193" s="24" t="s">
        <v>175</v>
      </c>
      <c r="B193" s="24" t="s">
        <v>176</v>
      </c>
      <c r="C193" s="25">
        <v>2182</v>
      </c>
      <c r="D193" s="57">
        <v>69017</v>
      </c>
      <c r="E193" s="61">
        <v>19826</v>
      </c>
      <c r="F193" s="26"/>
      <c r="G193" s="35">
        <v>88843</v>
      </c>
      <c r="H193" s="26">
        <v>2623</v>
      </c>
      <c r="I193" s="26"/>
      <c r="J193" s="26">
        <v>328</v>
      </c>
      <c r="K193" s="26"/>
      <c r="L193" s="26">
        <v>866</v>
      </c>
      <c r="M193" s="28"/>
      <c r="N193" s="35">
        <v>3817</v>
      </c>
      <c r="O193" s="26"/>
      <c r="P193" s="26"/>
      <c r="Q193" s="28"/>
      <c r="R193" s="35"/>
      <c r="S193" s="26"/>
      <c r="T193" s="26">
        <v>2218</v>
      </c>
      <c r="U193" s="26">
        <v>292</v>
      </c>
      <c r="V193" s="26">
        <v>3309</v>
      </c>
      <c r="W193" s="26">
        <v>6000</v>
      </c>
      <c r="X193" s="26"/>
      <c r="Y193" s="39"/>
      <c r="Z193" s="30">
        <v>11819</v>
      </c>
      <c r="AA193" s="30">
        <v>104479</v>
      </c>
    </row>
    <row r="194" spans="1:27" ht="15">
      <c r="A194" s="24" t="s">
        <v>321</v>
      </c>
      <c r="B194" s="24" t="s">
        <v>113</v>
      </c>
      <c r="C194" s="25">
        <v>2172</v>
      </c>
      <c r="D194" s="57">
        <v>83872</v>
      </c>
      <c r="E194" s="61">
        <v>5717</v>
      </c>
      <c r="F194" s="26">
        <v>4500</v>
      </c>
      <c r="G194" s="35">
        <v>94089</v>
      </c>
      <c r="H194" s="26">
        <v>296</v>
      </c>
      <c r="I194" s="26">
        <v>2386</v>
      </c>
      <c r="J194" s="26">
        <v>505</v>
      </c>
      <c r="K194" s="26"/>
      <c r="L194" s="26"/>
      <c r="M194" s="28"/>
      <c r="N194" s="35">
        <v>3187</v>
      </c>
      <c r="O194" s="26"/>
      <c r="P194" s="26"/>
      <c r="Q194" s="28"/>
      <c r="R194" s="35"/>
      <c r="S194" s="26"/>
      <c r="T194" s="26">
        <v>120</v>
      </c>
      <c r="U194" s="26">
        <v>62</v>
      </c>
      <c r="V194" s="26"/>
      <c r="W194" s="26"/>
      <c r="X194" s="26">
        <v>3728</v>
      </c>
      <c r="Y194" s="40" t="s">
        <v>640</v>
      </c>
      <c r="Z194" s="30">
        <v>3910</v>
      </c>
      <c r="AA194" s="30">
        <v>101186</v>
      </c>
    </row>
    <row r="195" spans="1:27" ht="15">
      <c r="A195" s="24" t="s">
        <v>171</v>
      </c>
      <c r="B195" s="24" t="s">
        <v>57</v>
      </c>
      <c r="C195" s="25">
        <v>2140</v>
      </c>
      <c r="D195" s="57">
        <v>180124</v>
      </c>
      <c r="E195" s="61">
        <v>48987</v>
      </c>
      <c r="F195" s="26"/>
      <c r="G195" s="35">
        <v>229111</v>
      </c>
      <c r="H195" s="26"/>
      <c r="I195" s="26">
        <v>10446</v>
      </c>
      <c r="J195" s="26">
        <v>865</v>
      </c>
      <c r="K195" s="26">
        <v>1981</v>
      </c>
      <c r="L195" s="26"/>
      <c r="M195" s="27"/>
      <c r="N195" s="35">
        <v>13292</v>
      </c>
      <c r="O195" s="26"/>
      <c r="P195" s="26"/>
      <c r="Q195" s="27"/>
      <c r="R195" s="35"/>
      <c r="S195" s="26"/>
      <c r="T195" s="26">
        <v>1450</v>
      </c>
      <c r="U195" s="26"/>
      <c r="V195" s="26"/>
      <c r="W195" s="26"/>
      <c r="X195" s="26">
        <v>480</v>
      </c>
      <c r="Y195" s="39" t="s">
        <v>549</v>
      </c>
      <c r="Z195" s="30">
        <v>1930</v>
      </c>
      <c r="AA195" s="30">
        <v>244333</v>
      </c>
    </row>
    <row r="196" spans="1:27" ht="15">
      <c r="A196" s="24" t="s">
        <v>19</v>
      </c>
      <c r="B196" s="24" t="s">
        <v>20</v>
      </c>
      <c r="C196" s="25">
        <v>2114</v>
      </c>
      <c r="D196" s="57">
        <v>61898</v>
      </c>
      <c r="E196" s="61">
        <v>24817</v>
      </c>
      <c r="F196" s="26"/>
      <c r="G196" s="35">
        <v>86715</v>
      </c>
      <c r="H196" s="26"/>
      <c r="I196" s="26">
        <v>7301</v>
      </c>
      <c r="J196" s="26">
        <v>238</v>
      </c>
      <c r="K196" s="26">
        <v>180</v>
      </c>
      <c r="L196" s="26"/>
      <c r="M196" s="28"/>
      <c r="N196" s="35">
        <v>7719</v>
      </c>
      <c r="O196" s="26"/>
      <c r="P196" s="26"/>
      <c r="Q196" s="28"/>
      <c r="R196" s="35"/>
      <c r="S196" s="26"/>
      <c r="T196" s="26">
        <v>766</v>
      </c>
      <c r="U196" s="26">
        <v>9</v>
      </c>
      <c r="V196" s="26">
        <v>11234</v>
      </c>
      <c r="W196" s="26"/>
      <c r="X196" s="26">
        <v>197</v>
      </c>
      <c r="Y196" s="39"/>
      <c r="Z196" s="30">
        <v>12206</v>
      </c>
      <c r="AA196" s="30">
        <v>106640</v>
      </c>
    </row>
    <row r="197" spans="1:27" ht="26.25">
      <c r="A197" s="24" t="s">
        <v>337</v>
      </c>
      <c r="B197" s="24" t="s">
        <v>46</v>
      </c>
      <c r="C197" s="25">
        <v>2094</v>
      </c>
      <c r="D197" s="57">
        <v>137853</v>
      </c>
      <c r="E197" s="61">
        <v>47026</v>
      </c>
      <c r="F197" s="26">
        <v>1300</v>
      </c>
      <c r="G197" s="35">
        <v>186179</v>
      </c>
      <c r="H197" s="26">
        <v>131</v>
      </c>
      <c r="I197" s="26">
        <v>7674</v>
      </c>
      <c r="J197" s="26">
        <v>171</v>
      </c>
      <c r="K197" s="26">
        <v>134</v>
      </c>
      <c r="L197" s="26"/>
      <c r="M197" s="27"/>
      <c r="N197" s="35">
        <v>8110</v>
      </c>
      <c r="O197" s="26"/>
      <c r="P197" s="26"/>
      <c r="Q197" s="27"/>
      <c r="R197" s="35"/>
      <c r="S197" s="26"/>
      <c r="T197" s="26">
        <v>1849</v>
      </c>
      <c r="U197" s="26">
        <v>227</v>
      </c>
      <c r="V197" s="26">
        <v>3491</v>
      </c>
      <c r="W197" s="26"/>
      <c r="X197" s="26">
        <v>1073</v>
      </c>
      <c r="Y197" s="39" t="s">
        <v>649</v>
      </c>
      <c r="Z197" s="30">
        <v>6640</v>
      </c>
      <c r="AA197" s="30">
        <v>200929</v>
      </c>
    </row>
    <row r="198" spans="1:27" ht="26.25">
      <c r="A198" s="24" t="s">
        <v>317</v>
      </c>
      <c r="B198" s="24" t="s">
        <v>20</v>
      </c>
      <c r="C198" s="25">
        <v>2049</v>
      </c>
      <c r="D198" s="57">
        <v>103362</v>
      </c>
      <c r="E198" s="61">
        <v>39338</v>
      </c>
      <c r="F198" s="26"/>
      <c r="G198" s="35">
        <v>142700</v>
      </c>
      <c r="H198" s="26">
        <v>948</v>
      </c>
      <c r="I198" s="26">
        <v>9718</v>
      </c>
      <c r="J198" s="26">
        <v>1510</v>
      </c>
      <c r="K198" s="26">
        <v>374</v>
      </c>
      <c r="L198" s="26"/>
      <c r="M198" s="29"/>
      <c r="N198" s="35">
        <v>12550</v>
      </c>
      <c r="O198" s="26"/>
      <c r="P198" s="26"/>
      <c r="Q198" s="27"/>
      <c r="R198" s="35"/>
      <c r="S198" s="26"/>
      <c r="T198" s="26">
        <v>1566</v>
      </c>
      <c r="U198" s="26">
        <v>53</v>
      </c>
      <c r="V198" s="26">
        <v>1500</v>
      </c>
      <c r="W198" s="26">
        <v>296</v>
      </c>
      <c r="X198" s="26">
        <v>710</v>
      </c>
      <c r="Y198" s="39" t="s">
        <v>638</v>
      </c>
      <c r="Z198" s="30">
        <v>4125</v>
      </c>
      <c r="AA198" s="30">
        <v>159375</v>
      </c>
    </row>
    <row r="199" spans="1:27" ht="102.75">
      <c r="A199" s="24" t="s">
        <v>271</v>
      </c>
      <c r="B199" s="24" t="s">
        <v>158</v>
      </c>
      <c r="C199" s="25">
        <v>1953</v>
      </c>
      <c r="D199" s="57">
        <v>88439</v>
      </c>
      <c r="E199" s="61">
        <v>40387</v>
      </c>
      <c r="F199" s="26"/>
      <c r="G199" s="35">
        <v>128826</v>
      </c>
      <c r="H199" s="26">
        <v>2205</v>
      </c>
      <c r="I199" s="26">
        <v>5220</v>
      </c>
      <c r="J199" s="26">
        <v>5416</v>
      </c>
      <c r="K199" s="26">
        <v>2973</v>
      </c>
      <c r="L199" s="26">
        <v>14480</v>
      </c>
      <c r="M199" s="28" t="s">
        <v>399</v>
      </c>
      <c r="N199" s="35">
        <v>30294</v>
      </c>
      <c r="O199" s="26"/>
      <c r="P199" s="26"/>
      <c r="Q199" s="28"/>
      <c r="R199" s="35"/>
      <c r="S199" s="26"/>
      <c r="T199" s="26">
        <v>977</v>
      </c>
      <c r="U199" s="26">
        <v>239</v>
      </c>
      <c r="V199" s="26">
        <v>12370</v>
      </c>
      <c r="W199" s="26">
        <v>4700</v>
      </c>
      <c r="X199" s="26">
        <v>2614</v>
      </c>
      <c r="Y199" s="39" t="s">
        <v>608</v>
      </c>
      <c r="Z199" s="30">
        <v>20900</v>
      </c>
      <c r="AA199" s="30">
        <v>180020</v>
      </c>
    </row>
    <row r="200" spans="1:27" ht="15">
      <c r="A200" s="24" t="s">
        <v>308</v>
      </c>
      <c r="B200" s="24" t="s">
        <v>32</v>
      </c>
      <c r="C200" s="25">
        <v>1934</v>
      </c>
      <c r="D200" s="57">
        <v>110614</v>
      </c>
      <c r="E200" s="61">
        <v>34351</v>
      </c>
      <c r="F200" s="26"/>
      <c r="G200" s="35">
        <v>144965</v>
      </c>
      <c r="H200" s="26">
        <v>411</v>
      </c>
      <c r="I200" s="26">
        <v>8192</v>
      </c>
      <c r="J200" s="26">
        <v>641</v>
      </c>
      <c r="K200" s="26">
        <v>3781</v>
      </c>
      <c r="L200" s="26"/>
      <c r="M200" s="28"/>
      <c r="N200" s="35">
        <v>13025</v>
      </c>
      <c r="O200" s="26"/>
      <c r="P200" s="26"/>
      <c r="Q200" s="28"/>
      <c r="R200" s="35"/>
      <c r="S200" s="26"/>
      <c r="T200" s="26">
        <v>370</v>
      </c>
      <c r="U200" s="26">
        <v>767</v>
      </c>
      <c r="V200" s="26"/>
      <c r="W200" s="26"/>
      <c r="X200" s="26">
        <v>63</v>
      </c>
      <c r="Y200" s="39"/>
      <c r="Z200" s="30">
        <v>1200</v>
      </c>
      <c r="AA200" s="30">
        <v>159190</v>
      </c>
    </row>
    <row r="201" spans="1:27" ht="15">
      <c r="A201" s="24" t="s">
        <v>98</v>
      </c>
      <c r="B201" s="24" t="s">
        <v>93</v>
      </c>
      <c r="C201" s="25">
        <v>1915</v>
      </c>
      <c r="D201" s="57">
        <v>77782</v>
      </c>
      <c r="E201" s="61">
        <v>24086</v>
      </c>
      <c r="F201" s="26">
        <v>2000</v>
      </c>
      <c r="G201" s="35">
        <v>103868</v>
      </c>
      <c r="H201" s="26">
        <v>192</v>
      </c>
      <c r="I201" s="26">
        <v>7291</v>
      </c>
      <c r="J201" s="26">
        <v>646</v>
      </c>
      <c r="K201" s="26"/>
      <c r="L201" s="26">
        <v>1253</v>
      </c>
      <c r="M201" s="27" t="s">
        <v>435</v>
      </c>
      <c r="N201" s="35">
        <v>9382</v>
      </c>
      <c r="O201" s="26"/>
      <c r="P201" s="26"/>
      <c r="Q201" s="28"/>
      <c r="R201" s="35"/>
      <c r="S201" s="26"/>
      <c r="T201" s="26">
        <v>94</v>
      </c>
      <c r="U201" s="26">
        <v>139</v>
      </c>
      <c r="V201" s="26"/>
      <c r="W201" s="26"/>
      <c r="X201" s="26">
        <v>232</v>
      </c>
      <c r="Y201" s="39" t="s">
        <v>503</v>
      </c>
      <c r="Z201" s="30">
        <v>465</v>
      </c>
      <c r="AA201" s="30">
        <v>113715</v>
      </c>
    </row>
    <row r="202" spans="1:27" ht="15">
      <c r="A202" s="24" t="s">
        <v>184</v>
      </c>
      <c r="B202" s="24" t="s">
        <v>93</v>
      </c>
      <c r="C202" s="25">
        <v>1841</v>
      </c>
      <c r="D202" s="57">
        <v>62077</v>
      </c>
      <c r="E202" s="61">
        <v>18911</v>
      </c>
      <c r="F202" s="26"/>
      <c r="G202" s="35">
        <v>80988</v>
      </c>
      <c r="H202" s="26">
        <v>193</v>
      </c>
      <c r="I202" s="26">
        <v>3778</v>
      </c>
      <c r="J202" s="26">
        <v>982</v>
      </c>
      <c r="K202" s="26">
        <v>5563</v>
      </c>
      <c r="L202" s="26"/>
      <c r="M202" s="28"/>
      <c r="N202" s="35">
        <v>10516</v>
      </c>
      <c r="O202" s="26"/>
      <c r="P202" s="26"/>
      <c r="Q202" s="28"/>
      <c r="R202" s="35"/>
      <c r="S202" s="26"/>
      <c r="T202" s="26">
        <v>572</v>
      </c>
      <c r="U202" s="26"/>
      <c r="V202" s="26">
        <v>328</v>
      </c>
      <c r="W202" s="26"/>
      <c r="X202" s="26">
        <v>193</v>
      </c>
      <c r="Y202" s="39" t="s">
        <v>555</v>
      </c>
      <c r="Z202" s="32">
        <v>1093</v>
      </c>
      <c r="AA202" s="32">
        <v>92597</v>
      </c>
    </row>
    <row r="203" spans="1:27" ht="26.25">
      <c r="A203" s="24" t="s">
        <v>316</v>
      </c>
      <c r="B203" s="24" t="s">
        <v>204</v>
      </c>
      <c r="C203" s="25">
        <v>1833</v>
      </c>
      <c r="D203" s="57">
        <v>58482</v>
      </c>
      <c r="E203" s="61">
        <v>6846</v>
      </c>
      <c r="F203" s="26"/>
      <c r="G203" s="35">
        <v>65328</v>
      </c>
      <c r="H203" s="26">
        <v>212</v>
      </c>
      <c r="I203" s="26">
        <v>2763</v>
      </c>
      <c r="J203" s="26">
        <v>556</v>
      </c>
      <c r="K203" s="26">
        <v>6516</v>
      </c>
      <c r="L203" s="26"/>
      <c r="M203" s="27"/>
      <c r="N203" s="35">
        <v>10047</v>
      </c>
      <c r="O203" s="26"/>
      <c r="P203" s="26"/>
      <c r="Q203" s="27"/>
      <c r="R203" s="35"/>
      <c r="S203" s="26"/>
      <c r="T203" s="26">
        <v>265</v>
      </c>
      <c r="U203" s="26"/>
      <c r="V203" s="26">
        <v>196</v>
      </c>
      <c r="W203" s="26"/>
      <c r="X203" s="26">
        <v>8524</v>
      </c>
      <c r="Y203" s="39" t="s">
        <v>637</v>
      </c>
      <c r="Z203" s="30">
        <v>8985</v>
      </c>
      <c r="AA203" s="30">
        <v>84360</v>
      </c>
    </row>
    <row r="204" spans="1:27" ht="26.25">
      <c r="A204" s="24" t="s">
        <v>295</v>
      </c>
      <c r="B204" s="24" t="s">
        <v>32</v>
      </c>
      <c r="C204" s="25">
        <v>1779</v>
      </c>
      <c r="D204" s="57">
        <v>61527</v>
      </c>
      <c r="E204" s="61">
        <v>20524</v>
      </c>
      <c r="F204" s="26"/>
      <c r="G204" s="35">
        <v>82051</v>
      </c>
      <c r="H204" s="26">
        <v>336</v>
      </c>
      <c r="I204" s="26">
        <v>5242</v>
      </c>
      <c r="J204" s="26">
        <v>298</v>
      </c>
      <c r="K204" s="26"/>
      <c r="L204" s="26"/>
      <c r="M204" s="28"/>
      <c r="N204" s="35">
        <v>5876</v>
      </c>
      <c r="O204" s="26"/>
      <c r="P204" s="26"/>
      <c r="Q204" s="28"/>
      <c r="R204" s="35"/>
      <c r="S204" s="26"/>
      <c r="T204" s="26">
        <v>836</v>
      </c>
      <c r="U204" s="26">
        <v>107</v>
      </c>
      <c r="V204" s="26">
        <v>3200</v>
      </c>
      <c r="W204" s="26"/>
      <c r="X204" s="26">
        <v>66</v>
      </c>
      <c r="Y204" s="40" t="s">
        <v>623</v>
      </c>
      <c r="Z204" s="30">
        <v>4209</v>
      </c>
      <c r="AA204" s="30">
        <v>92136</v>
      </c>
    </row>
    <row r="205" spans="1:27" ht="26.25">
      <c r="A205" s="24" t="s">
        <v>167</v>
      </c>
      <c r="B205" s="24" t="s">
        <v>32</v>
      </c>
      <c r="C205" s="25">
        <v>1756</v>
      </c>
      <c r="D205" s="57">
        <v>46420</v>
      </c>
      <c r="E205" s="61"/>
      <c r="F205" s="26"/>
      <c r="G205" s="35">
        <v>46420</v>
      </c>
      <c r="H205" s="26">
        <v>156</v>
      </c>
      <c r="I205" s="26">
        <v>4567</v>
      </c>
      <c r="J205" s="26">
        <v>389</v>
      </c>
      <c r="K205" s="26">
        <v>120</v>
      </c>
      <c r="L205" s="26">
        <v>17189</v>
      </c>
      <c r="M205" s="27" t="s">
        <v>384</v>
      </c>
      <c r="N205" s="35">
        <v>22421</v>
      </c>
      <c r="O205" s="26"/>
      <c r="P205" s="26"/>
      <c r="Q205" s="27"/>
      <c r="R205" s="35"/>
      <c r="S205" s="26"/>
      <c r="T205" s="26">
        <v>85</v>
      </c>
      <c r="U205" s="26">
        <v>9</v>
      </c>
      <c r="V205" s="26">
        <v>20</v>
      </c>
      <c r="W205" s="26"/>
      <c r="X205" s="26">
        <v>36</v>
      </c>
      <c r="Y205" s="39" t="s">
        <v>546</v>
      </c>
      <c r="Z205" s="30">
        <v>150</v>
      </c>
      <c r="AA205" s="30">
        <v>68991</v>
      </c>
    </row>
    <row r="206" spans="1:27" ht="64.5">
      <c r="A206" s="24" t="s">
        <v>275</v>
      </c>
      <c r="B206" s="24" t="s">
        <v>20</v>
      </c>
      <c r="C206" s="25">
        <v>1722</v>
      </c>
      <c r="D206" s="57">
        <v>65801</v>
      </c>
      <c r="E206" s="61">
        <v>27070</v>
      </c>
      <c r="F206" s="26"/>
      <c r="G206" s="35">
        <v>92871</v>
      </c>
      <c r="H206" s="26">
        <v>850</v>
      </c>
      <c r="I206" s="26">
        <v>8930</v>
      </c>
      <c r="J206" s="26">
        <v>43</v>
      </c>
      <c r="K206" s="26">
        <v>288</v>
      </c>
      <c r="L206" s="26"/>
      <c r="M206" s="28"/>
      <c r="N206" s="35">
        <v>10111</v>
      </c>
      <c r="O206" s="26"/>
      <c r="P206" s="26"/>
      <c r="Q206" s="28"/>
      <c r="R206" s="35"/>
      <c r="S206" s="26"/>
      <c r="T206" s="26">
        <v>2668</v>
      </c>
      <c r="U206" s="26">
        <v>11</v>
      </c>
      <c r="V206" s="26">
        <v>965</v>
      </c>
      <c r="W206" s="26"/>
      <c r="X206" s="26">
        <v>159</v>
      </c>
      <c r="Y206" s="39" t="s">
        <v>611</v>
      </c>
      <c r="Z206" s="30">
        <v>3803</v>
      </c>
      <c r="AA206" s="30">
        <v>106785</v>
      </c>
    </row>
    <row r="207" spans="1:27" ht="15">
      <c r="A207" s="24" t="s">
        <v>323</v>
      </c>
      <c r="B207" s="24" t="s">
        <v>93</v>
      </c>
      <c r="C207" s="25">
        <v>1719</v>
      </c>
      <c r="D207" s="57">
        <v>90481</v>
      </c>
      <c r="E207" s="61">
        <v>29355</v>
      </c>
      <c r="F207" s="26"/>
      <c r="G207" s="35">
        <v>119836</v>
      </c>
      <c r="H207" s="26">
        <v>510</v>
      </c>
      <c r="I207" s="26">
        <v>7644</v>
      </c>
      <c r="J207" s="26">
        <v>1055</v>
      </c>
      <c r="K207" s="26">
        <v>108</v>
      </c>
      <c r="L207" s="26"/>
      <c r="M207" s="27"/>
      <c r="N207" s="35">
        <v>9317</v>
      </c>
      <c r="O207" s="26"/>
      <c r="P207" s="26"/>
      <c r="Q207" s="27"/>
      <c r="R207" s="35"/>
      <c r="S207" s="26"/>
      <c r="T207" s="26">
        <v>374</v>
      </c>
      <c r="U207" s="26">
        <v>39</v>
      </c>
      <c r="V207" s="26">
        <v>625</v>
      </c>
      <c r="W207" s="26"/>
      <c r="X207" s="26">
        <v>429</v>
      </c>
      <c r="Y207" s="39"/>
      <c r="Z207" s="30">
        <v>1467</v>
      </c>
      <c r="AA207" s="30">
        <v>130620</v>
      </c>
    </row>
    <row r="208" spans="1:27" ht="15">
      <c r="A208" s="24" t="s">
        <v>274</v>
      </c>
      <c r="B208" s="24" t="s">
        <v>237</v>
      </c>
      <c r="C208" s="25">
        <v>1691</v>
      </c>
      <c r="D208" s="57">
        <v>38835</v>
      </c>
      <c r="E208" s="61">
        <v>3348</v>
      </c>
      <c r="F208" s="26"/>
      <c r="G208" s="35">
        <v>42183</v>
      </c>
      <c r="H208" s="26">
        <v>73</v>
      </c>
      <c r="I208" s="26">
        <v>4151</v>
      </c>
      <c r="J208" s="26">
        <v>566</v>
      </c>
      <c r="K208" s="26"/>
      <c r="L208" s="26"/>
      <c r="M208" s="27" t="s">
        <v>450</v>
      </c>
      <c r="N208" s="35">
        <v>4790</v>
      </c>
      <c r="O208" s="26"/>
      <c r="P208" s="26"/>
      <c r="Q208" s="28"/>
      <c r="R208" s="35"/>
      <c r="S208" s="26"/>
      <c r="T208" s="26">
        <v>482</v>
      </c>
      <c r="U208" s="26">
        <v>246</v>
      </c>
      <c r="V208" s="26">
        <v>2193</v>
      </c>
      <c r="W208" s="26">
        <v>2750</v>
      </c>
      <c r="X208" s="26">
        <v>200</v>
      </c>
      <c r="Y208" s="39" t="s">
        <v>610</v>
      </c>
      <c r="Z208" s="30">
        <v>5871</v>
      </c>
      <c r="AA208" s="30">
        <v>52844</v>
      </c>
    </row>
    <row r="209" spans="1:27" ht="15">
      <c r="A209" s="24" t="s">
        <v>273</v>
      </c>
      <c r="B209" s="24" t="s">
        <v>270</v>
      </c>
      <c r="C209" s="25">
        <v>1690</v>
      </c>
      <c r="D209" s="57">
        <v>87813</v>
      </c>
      <c r="E209" s="61">
        <v>1827</v>
      </c>
      <c r="F209" s="26"/>
      <c r="G209" s="35">
        <v>89640</v>
      </c>
      <c r="H209" s="26"/>
      <c r="I209" s="26">
        <v>5571</v>
      </c>
      <c r="J209" s="26">
        <v>170</v>
      </c>
      <c r="K209" s="26">
        <v>162</v>
      </c>
      <c r="L209" s="26"/>
      <c r="M209" s="28"/>
      <c r="N209" s="35">
        <v>5903</v>
      </c>
      <c r="O209" s="26"/>
      <c r="P209" s="26"/>
      <c r="Q209" s="28"/>
      <c r="R209" s="35"/>
      <c r="S209" s="26"/>
      <c r="T209" s="26">
        <v>404</v>
      </c>
      <c r="U209" s="26">
        <v>98</v>
      </c>
      <c r="V209" s="26">
        <v>2886</v>
      </c>
      <c r="W209" s="26"/>
      <c r="X209" s="26">
        <v>21</v>
      </c>
      <c r="Y209" s="40" t="s">
        <v>609</v>
      </c>
      <c r="Z209" s="30">
        <v>3409</v>
      </c>
      <c r="AA209" s="30">
        <v>98952</v>
      </c>
    </row>
    <row r="210" spans="1:27" ht="26.25">
      <c r="A210" s="24" t="s">
        <v>56</v>
      </c>
      <c r="B210" s="24" t="s">
        <v>57</v>
      </c>
      <c r="C210" s="25">
        <v>1680</v>
      </c>
      <c r="D210" s="57">
        <v>231950</v>
      </c>
      <c r="E210" s="61">
        <v>64058</v>
      </c>
      <c r="F210" s="26"/>
      <c r="G210" s="35">
        <v>296008</v>
      </c>
      <c r="H210" s="26">
        <v>201</v>
      </c>
      <c r="I210" s="26">
        <v>10622</v>
      </c>
      <c r="J210" s="26">
        <v>2568</v>
      </c>
      <c r="K210" s="26">
        <v>4322</v>
      </c>
      <c r="L210" s="26"/>
      <c r="M210" s="27"/>
      <c r="N210" s="35">
        <v>17713</v>
      </c>
      <c r="O210" s="26"/>
      <c r="P210" s="26"/>
      <c r="Q210" s="27"/>
      <c r="R210" s="35"/>
      <c r="S210" s="26"/>
      <c r="T210" s="26">
        <v>995</v>
      </c>
      <c r="U210" s="26">
        <v>28886</v>
      </c>
      <c r="V210" s="26">
        <v>2653</v>
      </c>
      <c r="W210" s="26">
        <v>1400</v>
      </c>
      <c r="X210" s="26">
        <v>6536</v>
      </c>
      <c r="Y210" s="39" t="s">
        <v>481</v>
      </c>
      <c r="Z210" s="30">
        <v>40470</v>
      </c>
      <c r="AA210" s="30">
        <v>354191</v>
      </c>
    </row>
    <row r="211" spans="1:27" ht="26.25">
      <c r="A211" s="24" t="s">
        <v>247</v>
      </c>
      <c r="B211" s="24" t="s">
        <v>41</v>
      </c>
      <c r="C211" s="25">
        <v>1619</v>
      </c>
      <c r="D211" s="57">
        <v>87066</v>
      </c>
      <c r="E211" s="61">
        <v>39292</v>
      </c>
      <c r="F211" s="26">
        <v>3375</v>
      </c>
      <c r="G211" s="35">
        <v>129733</v>
      </c>
      <c r="H211" s="26">
        <v>13</v>
      </c>
      <c r="I211" s="26">
        <v>5765</v>
      </c>
      <c r="J211" s="26">
        <v>685</v>
      </c>
      <c r="K211" s="26">
        <v>504</v>
      </c>
      <c r="L211" s="26"/>
      <c r="M211" s="27"/>
      <c r="N211" s="35">
        <v>6967</v>
      </c>
      <c r="O211" s="26"/>
      <c r="P211" s="26"/>
      <c r="Q211" s="28"/>
      <c r="R211" s="35"/>
      <c r="S211" s="26"/>
      <c r="T211" s="26">
        <v>573</v>
      </c>
      <c r="U211" s="26"/>
      <c r="V211" s="26">
        <v>1711</v>
      </c>
      <c r="W211" s="26"/>
      <c r="X211" s="26">
        <v>1616</v>
      </c>
      <c r="Y211" s="39" t="s">
        <v>364</v>
      </c>
      <c r="Z211" s="30">
        <v>3900</v>
      </c>
      <c r="AA211" s="30">
        <v>140600</v>
      </c>
    </row>
    <row r="212" spans="1:27" ht="15">
      <c r="A212" s="24" t="s">
        <v>251</v>
      </c>
      <c r="B212" s="24" t="s">
        <v>41</v>
      </c>
      <c r="C212" s="25">
        <v>1581</v>
      </c>
      <c r="D212" s="57">
        <v>146070</v>
      </c>
      <c r="E212" s="61">
        <v>37754</v>
      </c>
      <c r="F212" s="26"/>
      <c r="G212" s="35">
        <v>183824</v>
      </c>
      <c r="H212" s="26">
        <v>675</v>
      </c>
      <c r="I212" s="26">
        <v>8558</v>
      </c>
      <c r="J212" s="26">
        <v>704</v>
      </c>
      <c r="K212" s="26">
        <v>284</v>
      </c>
      <c r="L212" s="26"/>
      <c r="M212" s="28" t="s">
        <v>435</v>
      </c>
      <c r="N212" s="35">
        <v>10221</v>
      </c>
      <c r="O212" s="26"/>
      <c r="P212" s="26"/>
      <c r="Q212" s="28"/>
      <c r="R212" s="35"/>
      <c r="S212" s="26"/>
      <c r="T212" s="26">
        <v>435</v>
      </c>
      <c r="U212" s="26">
        <v>1169</v>
      </c>
      <c r="V212" s="26">
        <v>3245</v>
      </c>
      <c r="W212" s="26"/>
      <c r="X212" s="26"/>
      <c r="Y212" s="39" t="s">
        <v>435</v>
      </c>
      <c r="Z212" s="30">
        <v>4849</v>
      </c>
      <c r="AA212" s="30">
        <v>198894</v>
      </c>
    </row>
    <row r="213" spans="1:27" ht="15">
      <c r="A213" s="24" t="s">
        <v>168</v>
      </c>
      <c r="B213" s="24" t="s">
        <v>74</v>
      </c>
      <c r="C213" s="25">
        <v>1577</v>
      </c>
      <c r="D213" s="57"/>
      <c r="E213" s="61"/>
      <c r="F213" s="26">
        <v>13500</v>
      </c>
      <c r="G213" s="35">
        <v>13500</v>
      </c>
      <c r="H213" s="26"/>
      <c r="I213" s="26"/>
      <c r="J213" s="26"/>
      <c r="K213" s="26"/>
      <c r="L213" s="26"/>
      <c r="M213" s="28"/>
      <c r="N213" s="35"/>
      <c r="O213" s="26"/>
      <c r="P213" s="26"/>
      <c r="Q213" s="28"/>
      <c r="R213" s="35"/>
      <c r="S213" s="26"/>
      <c r="T213" s="26">
        <v>174</v>
      </c>
      <c r="U213" s="26">
        <v>3</v>
      </c>
      <c r="V213" s="26">
        <v>2582</v>
      </c>
      <c r="W213" s="26">
        <v>993</v>
      </c>
      <c r="X213" s="26">
        <v>813</v>
      </c>
      <c r="Y213" s="39" t="s">
        <v>547</v>
      </c>
      <c r="Z213" s="30">
        <v>4565</v>
      </c>
      <c r="AA213" s="30">
        <v>18065</v>
      </c>
    </row>
    <row r="214" spans="1:27" ht="39">
      <c r="A214" s="24" t="s">
        <v>336</v>
      </c>
      <c r="B214" s="24" t="s">
        <v>59</v>
      </c>
      <c r="C214" s="25">
        <v>1553</v>
      </c>
      <c r="D214" s="57">
        <v>82150</v>
      </c>
      <c r="E214" s="61">
        <v>60157</v>
      </c>
      <c r="F214" s="26">
        <v>2025</v>
      </c>
      <c r="G214" s="35">
        <v>144332</v>
      </c>
      <c r="H214" s="26"/>
      <c r="I214" s="26">
        <v>5558</v>
      </c>
      <c r="J214" s="26">
        <v>4042</v>
      </c>
      <c r="K214" s="26">
        <v>5491</v>
      </c>
      <c r="L214" s="26">
        <v>230</v>
      </c>
      <c r="M214" s="28" t="s">
        <v>457</v>
      </c>
      <c r="N214" s="35">
        <v>15321</v>
      </c>
      <c r="O214" s="26"/>
      <c r="P214" s="26"/>
      <c r="Q214" s="28"/>
      <c r="R214" s="35"/>
      <c r="S214" s="26"/>
      <c r="T214" s="26">
        <v>491</v>
      </c>
      <c r="U214" s="26">
        <v>121</v>
      </c>
      <c r="V214" s="26">
        <v>79</v>
      </c>
      <c r="W214" s="26">
        <v>10000</v>
      </c>
      <c r="X214" s="26">
        <v>740</v>
      </c>
      <c r="Y214" s="39" t="s">
        <v>648</v>
      </c>
      <c r="Z214" s="30">
        <v>11431</v>
      </c>
      <c r="AA214" s="30">
        <v>171084</v>
      </c>
    </row>
    <row r="215" spans="1:27" ht="15">
      <c r="A215" s="24" t="s">
        <v>276</v>
      </c>
      <c r="B215" s="24" t="s">
        <v>195</v>
      </c>
      <c r="C215" s="25">
        <v>1484</v>
      </c>
      <c r="D215" s="57">
        <v>104699</v>
      </c>
      <c r="E215" s="61">
        <v>29657</v>
      </c>
      <c r="F215" s="26">
        <v>2893</v>
      </c>
      <c r="G215" s="35">
        <v>137249</v>
      </c>
      <c r="H215" s="26">
        <v>1</v>
      </c>
      <c r="I215" s="26">
        <v>5915</v>
      </c>
      <c r="J215" s="26">
        <v>598</v>
      </c>
      <c r="K215" s="26">
        <v>378</v>
      </c>
      <c r="L215" s="26"/>
      <c r="M215" s="28"/>
      <c r="N215" s="35">
        <v>6892</v>
      </c>
      <c r="O215" s="26"/>
      <c r="P215" s="26"/>
      <c r="Q215" s="28"/>
      <c r="R215" s="35"/>
      <c r="S215" s="26"/>
      <c r="T215" s="26">
        <v>539</v>
      </c>
      <c r="U215" s="26">
        <v>663</v>
      </c>
      <c r="V215" s="26">
        <v>1835</v>
      </c>
      <c r="W215" s="26"/>
      <c r="X215" s="26"/>
      <c r="Y215" s="39"/>
      <c r="Z215" s="30">
        <v>3037</v>
      </c>
      <c r="AA215" s="30">
        <v>147178</v>
      </c>
    </row>
    <row r="216" spans="1:27" ht="15">
      <c r="A216" s="24" t="s">
        <v>85</v>
      </c>
      <c r="B216" s="24" t="s">
        <v>86</v>
      </c>
      <c r="C216" s="25">
        <v>1459</v>
      </c>
      <c r="D216" s="57">
        <v>87420</v>
      </c>
      <c r="E216" s="61">
        <v>43422</v>
      </c>
      <c r="F216" s="26"/>
      <c r="G216" s="35">
        <v>130842</v>
      </c>
      <c r="H216" s="26">
        <v>49</v>
      </c>
      <c r="I216" s="26">
        <v>6547</v>
      </c>
      <c r="J216" s="26">
        <v>541</v>
      </c>
      <c r="K216" s="26">
        <v>248</v>
      </c>
      <c r="L216" s="26"/>
      <c r="M216" s="28"/>
      <c r="N216" s="35">
        <v>7385</v>
      </c>
      <c r="O216" s="26"/>
      <c r="P216" s="26"/>
      <c r="Q216" s="28"/>
      <c r="R216" s="35"/>
      <c r="S216" s="26"/>
      <c r="T216" s="26">
        <v>689</v>
      </c>
      <c r="U216" s="26">
        <v>105</v>
      </c>
      <c r="V216" s="26"/>
      <c r="W216" s="26"/>
      <c r="X216" s="26">
        <v>306</v>
      </c>
      <c r="Y216" s="39" t="s">
        <v>494</v>
      </c>
      <c r="Z216" s="30">
        <v>1100</v>
      </c>
      <c r="AA216" s="30">
        <v>139327</v>
      </c>
    </row>
    <row r="217" spans="1:27" ht="15">
      <c r="A217" s="24" t="s">
        <v>215</v>
      </c>
      <c r="B217" s="24" t="s">
        <v>216</v>
      </c>
      <c r="C217" s="25">
        <v>1438</v>
      </c>
      <c r="D217" s="57">
        <v>2596</v>
      </c>
      <c r="E217" s="61">
        <v>63997</v>
      </c>
      <c r="F217" s="26"/>
      <c r="G217" s="35">
        <v>66593</v>
      </c>
      <c r="H217" s="26">
        <v>126</v>
      </c>
      <c r="I217" s="26">
        <v>3551</v>
      </c>
      <c r="J217" s="26"/>
      <c r="K217" s="26">
        <v>152</v>
      </c>
      <c r="L217" s="26"/>
      <c r="M217" s="28"/>
      <c r="N217" s="35">
        <v>3829</v>
      </c>
      <c r="O217" s="26"/>
      <c r="P217" s="26"/>
      <c r="Q217" s="27"/>
      <c r="R217" s="35"/>
      <c r="S217" s="26"/>
      <c r="T217" s="26">
        <v>103</v>
      </c>
      <c r="U217" s="26">
        <v>102</v>
      </c>
      <c r="V217" s="26">
        <v>1852</v>
      </c>
      <c r="W217" s="26"/>
      <c r="X217" s="26">
        <v>134</v>
      </c>
      <c r="Y217" s="39"/>
      <c r="Z217" s="30">
        <v>2191</v>
      </c>
      <c r="AA217" s="30">
        <v>72613</v>
      </c>
    </row>
    <row r="218" spans="1:27" ht="15">
      <c r="A218" s="24" t="s">
        <v>173</v>
      </c>
      <c r="B218" s="24" t="s">
        <v>24</v>
      </c>
      <c r="C218" s="25">
        <v>1406</v>
      </c>
      <c r="D218" s="57">
        <v>69736</v>
      </c>
      <c r="E218" s="61">
        <v>22276</v>
      </c>
      <c r="F218" s="26"/>
      <c r="G218" s="35">
        <v>92012</v>
      </c>
      <c r="H218" s="26">
        <v>142</v>
      </c>
      <c r="I218" s="26"/>
      <c r="J218" s="26">
        <v>294</v>
      </c>
      <c r="K218" s="26">
        <v>177</v>
      </c>
      <c r="L218" s="26">
        <v>178</v>
      </c>
      <c r="M218" s="28" t="s">
        <v>445</v>
      </c>
      <c r="N218" s="35">
        <v>791</v>
      </c>
      <c r="O218" s="26"/>
      <c r="P218" s="26"/>
      <c r="Q218" s="27"/>
      <c r="R218" s="35"/>
      <c r="S218" s="26"/>
      <c r="T218" s="26">
        <v>434</v>
      </c>
      <c r="U218" s="26"/>
      <c r="V218" s="26">
        <v>3000</v>
      </c>
      <c r="W218" s="26"/>
      <c r="X218" s="26">
        <v>782</v>
      </c>
      <c r="Y218" s="40" t="s">
        <v>551</v>
      </c>
      <c r="Z218" s="30">
        <v>4216</v>
      </c>
      <c r="AA218" s="30">
        <v>97019</v>
      </c>
    </row>
    <row r="219" spans="1:27" ht="15">
      <c r="A219" s="24" t="s">
        <v>121</v>
      </c>
      <c r="B219" s="24" t="s">
        <v>122</v>
      </c>
      <c r="C219" s="25">
        <v>1399</v>
      </c>
      <c r="D219" s="57">
        <v>74450</v>
      </c>
      <c r="E219" s="61">
        <v>32973</v>
      </c>
      <c r="F219" s="26"/>
      <c r="G219" s="35">
        <v>107423</v>
      </c>
      <c r="H219" s="26">
        <v>126</v>
      </c>
      <c r="I219" s="26">
        <v>3315</v>
      </c>
      <c r="J219" s="26">
        <v>3631</v>
      </c>
      <c r="K219" s="26"/>
      <c r="L219" s="26"/>
      <c r="M219" s="27"/>
      <c r="N219" s="35">
        <v>7072</v>
      </c>
      <c r="O219" s="26"/>
      <c r="P219" s="26"/>
      <c r="Q219" s="28"/>
      <c r="R219" s="35"/>
      <c r="S219" s="26"/>
      <c r="T219" s="26">
        <v>790</v>
      </c>
      <c r="U219" s="26">
        <v>33</v>
      </c>
      <c r="V219" s="26">
        <v>26027</v>
      </c>
      <c r="W219" s="26">
        <v>3466</v>
      </c>
      <c r="X219" s="26">
        <v>20</v>
      </c>
      <c r="Y219" s="39" t="s">
        <v>515</v>
      </c>
      <c r="Z219" s="30">
        <v>30336</v>
      </c>
      <c r="AA219" s="30">
        <v>144831</v>
      </c>
    </row>
    <row r="220" spans="1:27" ht="15">
      <c r="A220" s="24" t="s">
        <v>172</v>
      </c>
      <c r="B220" s="24" t="s">
        <v>11</v>
      </c>
      <c r="C220" s="25">
        <v>1397</v>
      </c>
      <c r="D220" s="57">
        <v>166077</v>
      </c>
      <c r="E220" s="61">
        <v>35063</v>
      </c>
      <c r="F220" s="26"/>
      <c r="G220" s="35">
        <v>201140</v>
      </c>
      <c r="H220" s="26">
        <v>9</v>
      </c>
      <c r="I220" s="26">
        <v>5632</v>
      </c>
      <c r="J220" s="26">
        <v>211</v>
      </c>
      <c r="K220" s="26">
        <v>4339</v>
      </c>
      <c r="L220" s="26"/>
      <c r="M220" s="27"/>
      <c r="N220" s="35">
        <v>10191</v>
      </c>
      <c r="O220" s="26"/>
      <c r="P220" s="26"/>
      <c r="Q220" s="27"/>
      <c r="R220" s="35"/>
      <c r="S220" s="26"/>
      <c r="T220" s="26">
        <v>440</v>
      </c>
      <c r="U220" s="26">
        <v>126</v>
      </c>
      <c r="V220" s="26"/>
      <c r="W220" s="26">
        <v>3436</v>
      </c>
      <c r="X220" s="26">
        <v>1002</v>
      </c>
      <c r="Y220" s="39" t="s">
        <v>550</v>
      </c>
      <c r="Z220" s="30">
        <v>5004</v>
      </c>
      <c r="AA220" s="30">
        <v>216335</v>
      </c>
    </row>
    <row r="221" spans="1:27" ht="26.25">
      <c r="A221" s="24" t="s">
        <v>69</v>
      </c>
      <c r="B221" s="24" t="s">
        <v>70</v>
      </c>
      <c r="C221" s="25">
        <v>1391</v>
      </c>
      <c r="D221" s="57">
        <v>35095</v>
      </c>
      <c r="E221" s="61">
        <v>29891</v>
      </c>
      <c r="F221" s="26">
        <v>750</v>
      </c>
      <c r="G221" s="35">
        <v>65736</v>
      </c>
      <c r="H221" s="26">
        <v>297</v>
      </c>
      <c r="I221" s="26">
        <v>3812</v>
      </c>
      <c r="J221" s="26">
        <v>330</v>
      </c>
      <c r="K221" s="26">
        <v>190</v>
      </c>
      <c r="L221" s="26"/>
      <c r="M221" s="27"/>
      <c r="N221" s="35">
        <v>4629</v>
      </c>
      <c r="O221" s="26"/>
      <c r="P221" s="26"/>
      <c r="Q221" s="28"/>
      <c r="R221" s="35"/>
      <c r="S221" s="26"/>
      <c r="T221" s="26">
        <v>234</v>
      </c>
      <c r="U221" s="26"/>
      <c r="V221" s="26">
        <v>5553</v>
      </c>
      <c r="W221" s="26"/>
      <c r="X221" s="26">
        <v>254</v>
      </c>
      <c r="Y221" s="39" t="s">
        <v>488</v>
      </c>
      <c r="Z221" s="30">
        <v>6041</v>
      </c>
      <c r="AA221" s="30">
        <v>76406</v>
      </c>
    </row>
    <row r="222" spans="1:27" ht="15">
      <c r="A222" s="24" t="s">
        <v>174</v>
      </c>
      <c r="B222" s="24" t="s">
        <v>86</v>
      </c>
      <c r="C222" s="25">
        <v>1380</v>
      </c>
      <c r="D222" s="57">
        <v>96464</v>
      </c>
      <c r="E222" s="61">
        <v>48563</v>
      </c>
      <c r="F222" s="26"/>
      <c r="G222" s="35">
        <v>145027</v>
      </c>
      <c r="H222" s="26">
        <v>117</v>
      </c>
      <c r="I222" s="26">
        <v>6155</v>
      </c>
      <c r="J222" s="26">
        <v>734</v>
      </c>
      <c r="K222" s="26">
        <v>270</v>
      </c>
      <c r="L222" s="26"/>
      <c r="M222" s="27"/>
      <c r="N222" s="35">
        <v>7276</v>
      </c>
      <c r="O222" s="26"/>
      <c r="P222" s="26"/>
      <c r="Q222" s="28"/>
      <c r="R222" s="35"/>
      <c r="S222" s="26"/>
      <c r="T222" s="26">
        <v>598</v>
      </c>
      <c r="U222" s="26">
        <v>61</v>
      </c>
      <c r="V222" s="26">
        <v>25</v>
      </c>
      <c r="W222" s="26"/>
      <c r="X222" s="26"/>
      <c r="Y222" s="39"/>
      <c r="Z222" s="30">
        <v>684</v>
      </c>
      <c r="AA222" s="30">
        <v>152987</v>
      </c>
    </row>
    <row r="223" spans="1:27" ht="15">
      <c r="A223" s="24" t="s">
        <v>112</v>
      </c>
      <c r="B223" s="24" t="s">
        <v>113</v>
      </c>
      <c r="C223" s="25">
        <v>1333</v>
      </c>
      <c r="D223" s="57">
        <v>31715</v>
      </c>
      <c r="E223" s="61">
        <v>9017</v>
      </c>
      <c r="F223" s="26">
        <v>4500</v>
      </c>
      <c r="G223" s="35">
        <v>45232</v>
      </c>
      <c r="H223" s="26">
        <v>53</v>
      </c>
      <c r="I223" s="26">
        <v>2761</v>
      </c>
      <c r="J223" s="26"/>
      <c r="K223" s="26">
        <v>342</v>
      </c>
      <c r="L223" s="26"/>
      <c r="M223" s="27"/>
      <c r="N223" s="35">
        <v>3156</v>
      </c>
      <c r="O223" s="26"/>
      <c r="P223" s="26"/>
      <c r="Q223" s="27"/>
      <c r="R223" s="35"/>
      <c r="S223" s="26"/>
      <c r="T223" s="26">
        <v>316</v>
      </c>
      <c r="U223" s="26"/>
      <c r="V223" s="26">
        <v>911</v>
      </c>
      <c r="W223" s="26"/>
      <c r="X223" s="26">
        <v>2</v>
      </c>
      <c r="Y223" s="39" t="s">
        <v>510</v>
      </c>
      <c r="Z223" s="30">
        <v>1229</v>
      </c>
      <c r="AA223" s="30">
        <v>49617</v>
      </c>
    </row>
    <row r="224" spans="1:27" ht="15">
      <c r="A224" s="24" t="s">
        <v>191</v>
      </c>
      <c r="B224" s="24" t="s">
        <v>192</v>
      </c>
      <c r="C224" s="25">
        <v>1272</v>
      </c>
      <c r="D224" s="57">
        <v>98084</v>
      </c>
      <c r="E224" s="61">
        <v>30553</v>
      </c>
      <c r="F224" s="26"/>
      <c r="G224" s="35">
        <v>128637</v>
      </c>
      <c r="H224" s="26">
        <v>513</v>
      </c>
      <c r="I224" s="26">
        <v>4753</v>
      </c>
      <c r="J224" s="26">
        <v>513</v>
      </c>
      <c r="K224" s="26">
        <v>162</v>
      </c>
      <c r="L224" s="26"/>
      <c r="M224" s="27"/>
      <c r="N224" s="35">
        <v>5941</v>
      </c>
      <c r="O224" s="26"/>
      <c r="P224" s="26"/>
      <c r="Q224" s="27"/>
      <c r="R224" s="35"/>
      <c r="S224" s="26"/>
      <c r="T224" s="26">
        <v>167</v>
      </c>
      <c r="U224" s="26">
        <v>194</v>
      </c>
      <c r="V224" s="26">
        <v>835</v>
      </c>
      <c r="W224" s="26"/>
      <c r="X224" s="26"/>
      <c r="Y224" s="39"/>
      <c r="Z224" s="30">
        <v>1196</v>
      </c>
      <c r="AA224" s="30">
        <v>135774</v>
      </c>
    </row>
    <row r="225" spans="1:27" ht="15">
      <c r="A225" s="24" t="s">
        <v>255</v>
      </c>
      <c r="B225" s="24" t="s">
        <v>102</v>
      </c>
      <c r="C225" s="25">
        <v>1239</v>
      </c>
      <c r="D225" s="57">
        <v>18162</v>
      </c>
      <c r="E225" s="61">
        <v>6940</v>
      </c>
      <c r="F225" s="26"/>
      <c r="G225" s="35">
        <v>25102</v>
      </c>
      <c r="H225" s="26">
        <v>41</v>
      </c>
      <c r="I225" s="26">
        <v>1330</v>
      </c>
      <c r="J225" s="26">
        <v>4</v>
      </c>
      <c r="K225" s="26"/>
      <c r="L225" s="26"/>
      <c r="M225" s="27"/>
      <c r="N225" s="35">
        <v>1375</v>
      </c>
      <c r="O225" s="26"/>
      <c r="P225" s="26"/>
      <c r="Q225" s="27"/>
      <c r="R225" s="35"/>
      <c r="S225" s="26"/>
      <c r="T225" s="26"/>
      <c r="U225" s="26"/>
      <c r="V225" s="26">
        <v>320</v>
      </c>
      <c r="W225" s="26"/>
      <c r="X225" s="26"/>
      <c r="Y225" s="39"/>
      <c r="Z225" s="30">
        <v>320</v>
      </c>
      <c r="AA225" s="30">
        <v>26797</v>
      </c>
    </row>
    <row r="226" spans="1:27" ht="26.25">
      <c r="A226" s="24" t="s">
        <v>327</v>
      </c>
      <c r="B226" s="24" t="s">
        <v>328</v>
      </c>
      <c r="C226" s="25">
        <v>1221</v>
      </c>
      <c r="D226" s="57">
        <v>56153</v>
      </c>
      <c r="E226" s="61">
        <v>49495</v>
      </c>
      <c r="F226" s="26">
        <v>2345</v>
      </c>
      <c r="G226" s="35">
        <v>107993</v>
      </c>
      <c r="H226" s="26"/>
      <c r="I226" s="26">
        <v>7690</v>
      </c>
      <c r="J226" s="26">
        <v>52</v>
      </c>
      <c r="K226" s="26">
        <v>226</v>
      </c>
      <c r="L226" s="26"/>
      <c r="M226" s="28"/>
      <c r="N226" s="35">
        <v>7968</v>
      </c>
      <c r="O226" s="26"/>
      <c r="P226" s="26"/>
      <c r="Q226" s="28"/>
      <c r="R226" s="35"/>
      <c r="S226" s="26"/>
      <c r="T226" s="26">
        <v>1431</v>
      </c>
      <c r="U226" s="26"/>
      <c r="V226" s="26"/>
      <c r="W226" s="26"/>
      <c r="X226" s="26">
        <v>400</v>
      </c>
      <c r="Y226" s="40" t="s">
        <v>643</v>
      </c>
      <c r="Z226" s="30">
        <v>1831</v>
      </c>
      <c r="AA226" s="30">
        <v>117792</v>
      </c>
    </row>
    <row r="227" spans="1:27" ht="15">
      <c r="A227" s="24" t="s">
        <v>131</v>
      </c>
      <c r="B227" s="24" t="s">
        <v>57</v>
      </c>
      <c r="C227" s="25">
        <v>1189</v>
      </c>
      <c r="D227" s="57">
        <v>120688</v>
      </c>
      <c r="E227" s="61">
        <v>32200</v>
      </c>
      <c r="F227" s="26"/>
      <c r="G227" s="35">
        <v>152888</v>
      </c>
      <c r="H227" s="26"/>
      <c r="I227" s="26">
        <v>2659</v>
      </c>
      <c r="J227" s="26">
        <v>736</v>
      </c>
      <c r="K227" s="26">
        <v>264</v>
      </c>
      <c r="L227" s="26"/>
      <c r="M227" s="28"/>
      <c r="N227" s="35">
        <v>3659</v>
      </c>
      <c r="O227" s="26"/>
      <c r="P227" s="26"/>
      <c r="Q227" s="28"/>
      <c r="R227" s="35"/>
      <c r="S227" s="26"/>
      <c r="T227" s="26"/>
      <c r="U227" s="26"/>
      <c r="V227" s="26"/>
      <c r="W227" s="26"/>
      <c r="X227" s="26"/>
      <c r="Y227" s="39"/>
      <c r="Z227" s="30"/>
      <c r="AA227" s="30">
        <v>156547</v>
      </c>
    </row>
    <row r="228" spans="1:27" ht="26.25">
      <c r="A228" s="24" t="s">
        <v>214</v>
      </c>
      <c r="B228" s="24" t="s">
        <v>122</v>
      </c>
      <c r="C228" s="25">
        <v>1104</v>
      </c>
      <c r="D228" s="57">
        <v>54143</v>
      </c>
      <c r="E228" s="61">
        <v>27997</v>
      </c>
      <c r="F228" s="26"/>
      <c r="G228" s="35">
        <v>82140</v>
      </c>
      <c r="H228" s="26">
        <v>1594</v>
      </c>
      <c r="I228" s="26">
        <v>6606</v>
      </c>
      <c r="J228" s="26">
        <v>1152</v>
      </c>
      <c r="K228" s="26">
        <v>2881</v>
      </c>
      <c r="L228" s="26"/>
      <c r="M228" s="27"/>
      <c r="N228" s="35">
        <v>12233</v>
      </c>
      <c r="O228" s="26"/>
      <c r="P228" s="26"/>
      <c r="Q228" s="27"/>
      <c r="R228" s="35"/>
      <c r="S228" s="26"/>
      <c r="T228" s="26">
        <v>489</v>
      </c>
      <c r="U228" s="26"/>
      <c r="V228" s="26">
        <v>3000</v>
      </c>
      <c r="W228" s="26"/>
      <c r="X228" s="26">
        <v>700</v>
      </c>
      <c r="Y228" s="39" t="s">
        <v>569</v>
      </c>
      <c r="Z228" s="30">
        <v>4189</v>
      </c>
      <c r="AA228" s="30">
        <v>98562</v>
      </c>
    </row>
    <row r="229" spans="1:27" ht="26.25">
      <c r="A229" s="24" t="s">
        <v>49</v>
      </c>
      <c r="B229" s="24" t="s">
        <v>41</v>
      </c>
      <c r="C229" s="25">
        <v>1056</v>
      </c>
      <c r="D229" s="57">
        <v>114251</v>
      </c>
      <c r="E229" s="61">
        <v>22793</v>
      </c>
      <c r="F229" s="26"/>
      <c r="G229" s="35">
        <v>137044</v>
      </c>
      <c r="H229" s="26">
        <v>311</v>
      </c>
      <c r="I229" s="26">
        <v>4069</v>
      </c>
      <c r="J229" s="26">
        <v>1102</v>
      </c>
      <c r="K229" s="26">
        <v>444</v>
      </c>
      <c r="L229" s="26"/>
      <c r="M229" s="28"/>
      <c r="N229" s="35">
        <v>5926</v>
      </c>
      <c r="O229" s="26"/>
      <c r="P229" s="26">
        <v>1400</v>
      </c>
      <c r="Q229" s="28" t="s">
        <v>477</v>
      </c>
      <c r="R229" s="35">
        <v>1400</v>
      </c>
      <c r="S229" s="26"/>
      <c r="T229" s="26">
        <v>371</v>
      </c>
      <c r="U229" s="26">
        <v>54</v>
      </c>
      <c r="V229" s="26">
        <v>6650</v>
      </c>
      <c r="W229" s="26">
        <v>1145</v>
      </c>
      <c r="X229" s="26"/>
      <c r="Y229" s="39" t="s">
        <v>478</v>
      </c>
      <c r="Z229" s="30">
        <v>8220</v>
      </c>
      <c r="AA229" s="30">
        <v>152590</v>
      </c>
    </row>
    <row r="230" spans="1:27" ht="15">
      <c r="A230" s="24" t="s">
        <v>179</v>
      </c>
      <c r="B230" s="24" t="s">
        <v>180</v>
      </c>
      <c r="C230" s="25">
        <v>935</v>
      </c>
      <c r="D230" s="57">
        <v>77836</v>
      </c>
      <c r="E230" s="61">
        <v>4363</v>
      </c>
      <c r="F230" s="26"/>
      <c r="G230" s="35">
        <v>82199</v>
      </c>
      <c r="H230" s="26">
        <v>56</v>
      </c>
      <c r="I230" s="26">
        <v>3664</v>
      </c>
      <c r="J230" s="26">
        <v>532</v>
      </c>
      <c r="K230" s="26">
        <v>2161</v>
      </c>
      <c r="L230" s="26">
        <v>5000</v>
      </c>
      <c r="M230" s="27" t="s">
        <v>385</v>
      </c>
      <c r="N230" s="35">
        <v>11413</v>
      </c>
      <c r="O230" s="26"/>
      <c r="P230" s="26"/>
      <c r="Q230" s="27"/>
      <c r="R230" s="35"/>
      <c r="S230" s="26"/>
      <c r="T230" s="26">
        <v>394</v>
      </c>
      <c r="U230" s="26">
        <v>425</v>
      </c>
      <c r="V230" s="26">
        <v>1088</v>
      </c>
      <c r="W230" s="26"/>
      <c r="X230" s="26">
        <v>197</v>
      </c>
      <c r="Y230" s="39" t="s">
        <v>419</v>
      </c>
      <c r="Z230" s="30">
        <v>2104</v>
      </c>
      <c r="AA230" s="30">
        <v>95716</v>
      </c>
    </row>
    <row r="231" spans="1:27" ht="51.75">
      <c r="A231" s="24" t="s">
        <v>147</v>
      </c>
      <c r="B231" s="24" t="s">
        <v>148</v>
      </c>
      <c r="C231" s="25">
        <v>927</v>
      </c>
      <c r="D231" s="57">
        <v>2060</v>
      </c>
      <c r="E231" s="61">
        <v>26</v>
      </c>
      <c r="F231" s="26">
        <v>15000</v>
      </c>
      <c r="G231" s="35">
        <v>17086</v>
      </c>
      <c r="H231" s="26">
        <v>26</v>
      </c>
      <c r="I231" s="26">
        <v>283</v>
      </c>
      <c r="J231" s="26">
        <v>8</v>
      </c>
      <c r="K231" s="26"/>
      <c r="L231" s="26"/>
      <c r="M231" s="28"/>
      <c r="N231" s="35">
        <v>317</v>
      </c>
      <c r="O231" s="26"/>
      <c r="P231" s="26"/>
      <c r="Q231" s="28"/>
      <c r="R231" s="35"/>
      <c r="S231" s="26"/>
      <c r="T231" s="26">
        <v>277</v>
      </c>
      <c r="U231" s="26">
        <v>195</v>
      </c>
      <c r="V231" s="26">
        <v>2213</v>
      </c>
      <c r="W231" s="26"/>
      <c r="X231" s="26"/>
      <c r="Y231" s="40" t="s">
        <v>529</v>
      </c>
      <c r="Z231" s="30">
        <v>2685</v>
      </c>
      <c r="AA231" s="30">
        <v>20088</v>
      </c>
    </row>
    <row r="232" spans="1:27" ht="15">
      <c r="A232" s="24" t="s">
        <v>272</v>
      </c>
      <c r="B232" s="24" t="s">
        <v>113</v>
      </c>
      <c r="C232" s="25">
        <v>803</v>
      </c>
      <c r="D232" s="57">
        <v>17629</v>
      </c>
      <c r="E232" s="61">
        <v>5318</v>
      </c>
      <c r="F232" s="26">
        <v>3150</v>
      </c>
      <c r="G232" s="35">
        <v>26097</v>
      </c>
      <c r="H232" s="26">
        <v>54</v>
      </c>
      <c r="I232" s="26">
        <v>2440</v>
      </c>
      <c r="J232" s="26">
        <v>208</v>
      </c>
      <c r="K232" s="26">
        <v>192</v>
      </c>
      <c r="L232" s="26"/>
      <c r="M232" s="28"/>
      <c r="N232" s="35">
        <v>2894</v>
      </c>
      <c r="O232" s="26"/>
      <c r="P232" s="26"/>
      <c r="Q232" s="28"/>
      <c r="R232" s="35"/>
      <c r="S232" s="26"/>
      <c r="T232" s="26"/>
      <c r="U232" s="26">
        <v>385</v>
      </c>
      <c r="V232" s="26">
        <v>305</v>
      </c>
      <c r="W232" s="26"/>
      <c r="X232" s="26"/>
      <c r="Y232" s="40"/>
      <c r="Z232" s="30">
        <v>690</v>
      </c>
      <c r="AA232" s="30">
        <v>29681</v>
      </c>
    </row>
    <row r="233" spans="1:27" ht="15">
      <c r="A233" s="24" t="s">
        <v>100</v>
      </c>
      <c r="B233" s="24" t="s">
        <v>68</v>
      </c>
      <c r="C233" s="25">
        <v>790</v>
      </c>
      <c r="D233" s="57">
        <v>19611</v>
      </c>
      <c r="E233" s="61"/>
      <c r="F233" s="26"/>
      <c r="G233" s="35">
        <v>19611</v>
      </c>
      <c r="H233" s="26"/>
      <c r="I233" s="26">
        <v>3141</v>
      </c>
      <c r="J233" s="26">
        <v>78</v>
      </c>
      <c r="K233" s="26">
        <v>18</v>
      </c>
      <c r="L233" s="26">
        <v>5194</v>
      </c>
      <c r="M233" s="28" t="s">
        <v>438</v>
      </c>
      <c r="N233" s="35">
        <v>8431</v>
      </c>
      <c r="O233" s="26"/>
      <c r="P233" s="26"/>
      <c r="Q233" s="28"/>
      <c r="R233" s="35"/>
      <c r="S233" s="26"/>
      <c r="T233" s="26"/>
      <c r="U233" s="26">
        <v>193</v>
      </c>
      <c r="V233" s="26">
        <v>740</v>
      </c>
      <c r="W233" s="26"/>
      <c r="X233" s="26"/>
      <c r="Y233" s="39"/>
      <c r="Z233" s="32">
        <v>933</v>
      </c>
      <c r="AA233" s="32">
        <v>28975</v>
      </c>
    </row>
    <row r="234" spans="1:27" ht="26.25">
      <c r="A234" s="24" t="s">
        <v>230</v>
      </c>
      <c r="B234" s="24" t="s">
        <v>15</v>
      </c>
      <c r="C234" s="25">
        <v>789</v>
      </c>
      <c r="D234" s="57">
        <v>72248</v>
      </c>
      <c r="E234" s="61">
        <v>13537</v>
      </c>
      <c r="F234" s="26">
        <v>8500</v>
      </c>
      <c r="G234" s="35">
        <v>94285</v>
      </c>
      <c r="H234" s="26">
        <v>1430</v>
      </c>
      <c r="I234" s="26">
        <v>6409</v>
      </c>
      <c r="J234" s="26">
        <v>216</v>
      </c>
      <c r="K234" s="26">
        <v>4920</v>
      </c>
      <c r="L234" s="26"/>
      <c r="M234" s="28"/>
      <c r="N234" s="35">
        <v>12975</v>
      </c>
      <c r="O234" s="26"/>
      <c r="P234" s="26">
        <v>19000</v>
      </c>
      <c r="Q234" s="28" t="s">
        <v>583</v>
      </c>
      <c r="R234" s="35">
        <v>19000</v>
      </c>
      <c r="S234" s="26"/>
      <c r="T234" s="26">
        <v>205</v>
      </c>
      <c r="U234" s="26"/>
      <c r="V234" s="26">
        <v>1780</v>
      </c>
      <c r="W234" s="26">
        <v>5000</v>
      </c>
      <c r="X234" s="26">
        <v>65194</v>
      </c>
      <c r="Y234" s="39" t="s">
        <v>584</v>
      </c>
      <c r="Z234" s="30">
        <v>72179</v>
      </c>
      <c r="AA234" s="30">
        <v>198439</v>
      </c>
    </row>
    <row r="235" spans="1:27" ht="39">
      <c r="A235" s="24" t="s">
        <v>285</v>
      </c>
      <c r="B235" s="24" t="s">
        <v>197</v>
      </c>
      <c r="C235" s="25">
        <v>756</v>
      </c>
      <c r="D235" s="57">
        <v>24804</v>
      </c>
      <c r="E235" s="61">
        <v>12109</v>
      </c>
      <c r="F235" s="26">
        <v>21600</v>
      </c>
      <c r="G235" s="35">
        <v>58513</v>
      </c>
      <c r="H235" s="26">
        <v>631</v>
      </c>
      <c r="I235" s="26">
        <v>2675</v>
      </c>
      <c r="J235" s="26">
        <v>428</v>
      </c>
      <c r="K235" s="26">
        <v>1441</v>
      </c>
      <c r="L235" s="26"/>
      <c r="M235" s="28" t="s">
        <v>435</v>
      </c>
      <c r="N235" s="35">
        <v>5175</v>
      </c>
      <c r="O235" s="26"/>
      <c r="P235" s="26"/>
      <c r="Q235" s="28"/>
      <c r="R235" s="35"/>
      <c r="S235" s="26"/>
      <c r="T235" s="26">
        <v>379</v>
      </c>
      <c r="U235" s="26"/>
      <c r="V235" s="26"/>
      <c r="W235" s="26">
        <v>609</v>
      </c>
      <c r="X235" s="26">
        <v>1030</v>
      </c>
      <c r="Y235" s="40" t="s">
        <v>616</v>
      </c>
      <c r="Z235" s="30">
        <v>2018</v>
      </c>
      <c r="AA235" s="30">
        <v>65706</v>
      </c>
    </row>
    <row r="236" spans="1:27" ht="15">
      <c r="A236" s="24" t="s">
        <v>200</v>
      </c>
      <c r="B236" s="24" t="s">
        <v>32</v>
      </c>
      <c r="C236" s="25">
        <v>596</v>
      </c>
      <c r="D236" s="57">
        <v>8368</v>
      </c>
      <c r="E236" s="61">
        <v>2396</v>
      </c>
      <c r="F236" s="26">
        <v>400</v>
      </c>
      <c r="G236" s="35">
        <v>11164</v>
      </c>
      <c r="H236" s="26"/>
      <c r="I236" s="26">
        <v>977</v>
      </c>
      <c r="J236" s="26">
        <v>28</v>
      </c>
      <c r="K236" s="26"/>
      <c r="L236" s="26"/>
      <c r="M236" s="27"/>
      <c r="N236" s="35">
        <v>1005</v>
      </c>
      <c r="O236" s="26"/>
      <c r="P236" s="26"/>
      <c r="Q236" s="28"/>
      <c r="R236" s="35"/>
      <c r="S236" s="26"/>
      <c r="T236" s="26">
        <v>46</v>
      </c>
      <c r="U236" s="26">
        <v>68</v>
      </c>
      <c r="V236" s="26"/>
      <c r="W236" s="26"/>
      <c r="X236" s="26">
        <v>65</v>
      </c>
      <c r="Y236" s="39" t="s">
        <v>420</v>
      </c>
      <c r="Z236" s="30">
        <v>179</v>
      </c>
      <c r="AA236" s="30">
        <v>12348</v>
      </c>
    </row>
    <row r="237" spans="1:27" ht="15">
      <c r="A237" s="24" t="s">
        <v>103</v>
      </c>
      <c r="B237" s="24" t="s">
        <v>41</v>
      </c>
      <c r="C237" s="25">
        <v>542</v>
      </c>
      <c r="D237" s="57">
        <v>38290</v>
      </c>
      <c r="E237" s="61">
        <v>8338</v>
      </c>
      <c r="F237" s="26"/>
      <c r="G237" s="35">
        <v>46628</v>
      </c>
      <c r="H237" s="26"/>
      <c r="I237" s="26">
        <v>2133</v>
      </c>
      <c r="J237" s="26">
        <v>442</v>
      </c>
      <c r="K237" s="26">
        <v>522</v>
      </c>
      <c r="L237" s="26"/>
      <c r="M237" s="28"/>
      <c r="N237" s="35">
        <v>3097</v>
      </c>
      <c r="O237" s="26"/>
      <c r="P237" s="26"/>
      <c r="Q237" s="27"/>
      <c r="R237" s="35"/>
      <c r="S237" s="26"/>
      <c r="T237" s="26">
        <v>159</v>
      </c>
      <c r="U237" s="26">
        <v>202</v>
      </c>
      <c r="V237" s="26">
        <v>2460</v>
      </c>
      <c r="W237" s="26">
        <v>340</v>
      </c>
      <c r="X237" s="26"/>
      <c r="Y237" s="39"/>
      <c r="Z237" s="30">
        <v>3161</v>
      </c>
      <c r="AA237" s="30">
        <v>52886</v>
      </c>
    </row>
    <row r="238" spans="1:27" ht="15">
      <c r="A238" s="24" t="s">
        <v>338</v>
      </c>
      <c r="B238" s="24" t="s">
        <v>41</v>
      </c>
      <c r="C238" s="25">
        <v>181</v>
      </c>
      <c r="D238" s="57">
        <v>9437</v>
      </c>
      <c r="E238" s="61">
        <v>2140</v>
      </c>
      <c r="F238" s="26"/>
      <c r="G238" s="35">
        <v>11577</v>
      </c>
      <c r="H238" s="26"/>
      <c r="I238" s="26">
        <v>175</v>
      </c>
      <c r="J238" s="26">
        <v>100</v>
      </c>
      <c r="K238" s="26"/>
      <c r="L238" s="26"/>
      <c r="M238" s="28"/>
      <c r="N238" s="35">
        <v>275</v>
      </c>
      <c r="O238" s="26"/>
      <c r="P238" s="26"/>
      <c r="Q238" s="28"/>
      <c r="R238" s="35"/>
      <c r="S238" s="26"/>
      <c r="T238" s="26"/>
      <c r="U238" s="26">
        <v>81</v>
      </c>
      <c r="V238" s="26"/>
      <c r="W238" s="26"/>
      <c r="X238" s="26"/>
      <c r="Y238" s="39"/>
      <c r="Z238" s="30">
        <v>81</v>
      </c>
      <c r="AA238" s="30">
        <v>11933</v>
      </c>
    </row>
  </sheetData>
  <sheetProtection/>
  <mergeCells count="4">
    <mergeCell ref="D1:G1"/>
    <mergeCell ref="H1:N1"/>
    <mergeCell ref="O1:R1"/>
    <mergeCell ref="S1:Z1"/>
  </mergeCells>
  <printOptions horizontalCentered="1"/>
  <pageMargins left="0.32" right="0.22" top="0.63" bottom="0.75" header="0.3" footer="0.3"/>
  <pageSetup fitToHeight="0" fitToWidth="3" horizontalDpi="600" verticalDpi="600" orientation="landscape" pageOrder="overThenDown" scale="80" r:id="rId1"/>
  <headerFooter>
    <oddHeader>&amp;C2020 Indiana Public Library Statistics 
Library Operating Revenue</oddHeader>
    <oddFooter>&amp;LIndiana State Library
Library Development Office&amp;CLast modified: 4/27/21&amp;R&amp;P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Z20"/>
  <sheetViews>
    <sheetView zoomScalePageLayoutView="0" workbookViewId="0" topLeftCell="F1">
      <selection activeCell="M4" sqref="M4"/>
    </sheetView>
  </sheetViews>
  <sheetFormatPr defaultColWidth="9.140625" defaultRowHeight="15"/>
  <cols>
    <col min="1" max="1" width="14.7109375" style="13" customWidth="1"/>
    <col min="2" max="2" width="20.8515625" style="13" bestFit="1" customWidth="1"/>
    <col min="3" max="3" width="11.00390625" style="13" customWidth="1"/>
    <col min="4" max="4" width="16.28125" style="13" bestFit="1" customWidth="1"/>
    <col min="5" max="5" width="14.28125" style="13" bestFit="1" customWidth="1"/>
    <col min="6" max="6" width="12.57421875" style="13" bestFit="1" customWidth="1"/>
    <col min="7" max="7" width="16.28125" style="13" customWidth="1"/>
    <col min="8" max="8" width="13.57421875" style="13" bestFit="1" customWidth="1"/>
    <col min="9" max="9" width="15.28125" style="13" bestFit="1" customWidth="1"/>
    <col min="10" max="10" width="14.28125" style="13" bestFit="1" customWidth="1"/>
    <col min="11" max="11" width="14.28125" style="20" customWidth="1"/>
    <col min="12" max="12" width="12.57421875" style="13" bestFit="1" customWidth="1"/>
    <col min="13" max="13" width="15.28125" style="13" bestFit="1" customWidth="1"/>
    <col min="14" max="15" width="12.57421875" style="13" bestFit="1" customWidth="1"/>
    <col min="16" max="16" width="14.28125" style="13" bestFit="1" customWidth="1"/>
    <col min="17" max="17" width="14.00390625" style="13" customWidth="1"/>
    <col min="18" max="18" width="14.28125" style="13" bestFit="1" customWidth="1"/>
    <col min="19" max="19" width="13.7109375" style="13" bestFit="1" customWidth="1"/>
    <col min="20" max="20" width="12.57421875" style="13" bestFit="1" customWidth="1"/>
    <col min="21" max="22" width="14.28125" style="13" bestFit="1" customWidth="1"/>
    <col min="23" max="23" width="16.28125" style="13" bestFit="1" customWidth="1"/>
    <col min="24" max="24" width="16.8515625" style="13" customWidth="1"/>
    <col min="25" max="25" width="13.7109375" style="13" bestFit="1" customWidth="1"/>
    <col min="26" max="26" width="11.140625" style="13" bestFit="1" customWidth="1"/>
    <col min="27" max="27" width="16.28125" style="13" bestFit="1" customWidth="1"/>
    <col min="28" max="16384" width="9.140625" style="13" customWidth="1"/>
  </cols>
  <sheetData>
    <row r="1" spans="1:3" ht="33.75" customHeight="1">
      <c r="A1" s="67" t="s">
        <v>654</v>
      </c>
      <c r="B1" s="67"/>
      <c r="C1" s="67"/>
    </row>
    <row r="2" spans="3:24" ht="51">
      <c r="C2" s="2" t="s">
        <v>348</v>
      </c>
      <c r="D2" s="1" t="s">
        <v>655</v>
      </c>
      <c r="E2" s="23" t="s">
        <v>366</v>
      </c>
      <c r="F2" s="1" t="s">
        <v>0</v>
      </c>
      <c r="G2" s="1" t="s">
        <v>369</v>
      </c>
      <c r="H2" s="1" t="s">
        <v>342</v>
      </c>
      <c r="I2" s="1" t="s">
        <v>340</v>
      </c>
      <c r="J2" s="1" t="s">
        <v>341</v>
      </c>
      <c r="K2" s="1" t="s">
        <v>653</v>
      </c>
      <c r="L2" s="1" t="s">
        <v>1</v>
      </c>
      <c r="M2" s="1" t="s">
        <v>391</v>
      </c>
      <c r="N2" s="1" t="s">
        <v>343</v>
      </c>
      <c r="O2" s="1" t="s">
        <v>375</v>
      </c>
      <c r="P2" s="1" t="s">
        <v>374</v>
      </c>
      <c r="Q2" s="1" t="s">
        <v>344</v>
      </c>
      <c r="R2" s="1" t="s">
        <v>2</v>
      </c>
      <c r="S2" s="1" t="s">
        <v>3</v>
      </c>
      <c r="T2" s="1" t="s">
        <v>376</v>
      </c>
      <c r="U2" s="1" t="s">
        <v>377</v>
      </c>
      <c r="V2" s="1" t="s">
        <v>4</v>
      </c>
      <c r="W2" s="1" t="s">
        <v>392</v>
      </c>
      <c r="X2" s="23" t="s">
        <v>393</v>
      </c>
    </row>
    <row r="3" spans="1:3" ht="12.75">
      <c r="A3" s="15"/>
      <c r="B3" s="3"/>
      <c r="C3" s="3"/>
    </row>
    <row r="4" spans="1:26" ht="12.75">
      <c r="A4" s="4"/>
      <c r="B4" s="5" t="s">
        <v>349</v>
      </c>
      <c r="C4" s="6">
        <v>6100143</v>
      </c>
      <c r="D4" s="14">
        <f>SUM('Table 5'!D3:D238)</f>
        <v>267620210</v>
      </c>
      <c r="E4" s="14">
        <f>SUM('Table 5'!E3:E238)</f>
        <v>84336022</v>
      </c>
      <c r="F4" s="14">
        <f>SUM('Table 5'!F3:F238)</f>
        <v>1588573</v>
      </c>
      <c r="G4" s="14">
        <f>SUM('Table 5'!G3:G238)</f>
        <v>353544805</v>
      </c>
      <c r="H4" s="14">
        <f>SUM('Table 5'!H3:H238)</f>
        <v>1260875</v>
      </c>
      <c r="I4" s="14">
        <f>SUM('Table 5'!I3:I238)</f>
        <v>21825656</v>
      </c>
      <c r="J4" s="14">
        <f>SUM('Table 5'!J3:J238)</f>
        <v>1895766</v>
      </c>
      <c r="K4" s="14">
        <f>SUM('Table 5'!K3:K238)</f>
        <v>1397477</v>
      </c>
      <c r="L4" s="14">
        <f>SUM('Table 5'!L3:L238)</f>
        <v>132780</v>
      </c>
      <c r="M4" s="14">
        <f>SUM('Table 5'!N3:N238)</f>
        <v>26512554</v>
      </c>
      <c r="N4" s="14">
        <f>SUM('Table 5'!O3:O238)</f>
        <v>125078</v>
      </c>
      <c r="O4" s="14">
        <f>SUM('Table 5'!P3:P238)</f>
        <v>1650987</v>
      </c>
      <c r="P4" s="14">
        <f>SUM('Table 5'!R3:R238)</f>
        <v>1776065</v>
      </c>
      <c r="Q4" s="14">
        <f>SUM('Table 5'!S3:S238)</f>
        <v>147034</v>
      </c>
      <c r="R4" s="14">
        <f>SUM('Table 5'!T3:T238)</f>
        <v>2577768</v>
      </c>
      <c r="S4" s="14">
        <f>SUM('Table 5'!U3:U238)</f>
        <v>1893531</v>
      </c>
      <c r="T4" s="14">
        <f>SUM('Table 5'!V3:V238)</f>
        <v>3596309</v>
      </c>
      <c r="U4" s="14">
        <f>SUM('Table 5'!W3:W238)</f>
        <v>6090578</v>
      </c>
      <c r="V4" s="14">
        <f>SUM('Table 5'!X3:X238)</f>
        <v>5687723</v>
      </c>
      <c r="W4" s="14">
        <f>SUM('Table 5'!Z3:Z238)</f>
        <v>19992943</v>
      </c>
      <c r="X4" s="14">
        <f>SUM('Table 5'!AA3:AA238)</f>
        <v>401826367</v>
      </c>
      <c r="Y4" s="14"/>
      <c r="Z4" s="14"/>
    </row>
    <row r="5" spans="1:26" ht="12.75">
      <c r="A5" s="4" t="s">
        <v>371</v>
      </c>
      <c r="B5" s="5" t="s">
        <v>350</v>
      </c>
      <c r="C5" s="6">
        <v>25848.063559322032</v>
      </c>
      <c r="D5" s="14">
        <f>AVERAGE('Table 5'!D3:D238)</f>
        <v>1148584.5922746782</v>
      </c>
      <c r="E5" s="14">
        <f>AVERAGE('Table 5'!E3:E238)</f>
        <v>395943.76525821595</v>
      </c>
      <c r="F5" s="14">
        <f>AVERAGE('Table 5'!F3:F238)</f>
        <v>38745.68292682927</v>
      </c>
      <c r="G5" s="14">
        <f>AVERAGE('Table 5'!G3:G238)</f>
        <v>1510875.235042735</v>
      </c>
      <c r="H5" s="14">
        <f>AVERAGE('Table 5'!H3:H238)</f>
        <v>6120.752427184466</v>
      </c>
      <c r="I5" s="14">
        <f>AVERAGE('Table 5'!I3:I238)</f>
        <v>97002.91555555556</v>
      </c>
      <c r="J5" s="14">
        <f>AVERAGE('Table 5'!J3:J238)</f>
        <v>8463.24107142857</v>
      </c>
      <c r="K5" s="14">
        <f>AVERAGE('Table 5'!K3:K238)</f>
        <v>6352.168181818181</v>
      </c>
      <c r="L5" s="14">
        <f>AVERAGE('Table 5'!L3:L238)</f>
        <v>3905.294117647059</v>
      </c>
      <c r="M5" s="14">
        <f>AVERAGE('Table 5'!N3:N238)</f>
        <v>113301.51282051283</v>
      </c>
      <c r="N5" s="14">
        <f>AVERAGE('Table 5'!O3:O238)</f>
        <v>5003.12</v>
      </c>
      <c r="O5" s="14">
        <f>AVERAGE('Table 5'!P3:P238)</f>
        <v>27065.360655737706</v>
      </c>
      <c r="P5" s="14">
        <f>AVERAGE('Table 5'!R3:R238)</f>
        <v>23680.866666666665</v>
      </c>
      <c r="Q5" s="14">
        <f>AVERAGE('Table 5'!S3:S238)</f>
        <v>6392.782608695652</v>
      </c>
      <c r="R5" s="14">
        <f>AVERAGE('Table 5'!T3:T238)</f>
        <v>11207.686956521738</v>
      </c>
      <c r="S5" s="14">
        <f>AVERAGE('Table 5'!U3:U238)</f>
        <v>9467.655</v>
      </c>
      <c r="T5" s="14">
        <f>AVERAGE('Table 5'!V3:V238)</f>
        <v>21534.784431137723</v>
      </c>
      <c r="U5" s="14">
        <f>AVERAGE('Table 5'!W3:W238)</f>
        <v>64793.382978723406</v>
      </c>
      <c r="V5" s="14">
        <f>AVERAGE('Table 5'!X3:X238)</f>
        <v>28725.87373737374</v>
      </c>
      <c r="W5" s="14">
        <f>AVERAGE('Table 5'!Z3:Z238)</f>
        <v>85439.92735042734</v>
      </c>
      <c r="X5" s="14">
        <f>AVERAGE('Table 5'!AA3:AA238)</f>
        <v>1709899.4340425532</v>
      </c>
      <c r="Y5" s="14"/>
      <c r="Z5" s="14"/>
    </row>
    <row r="6" spans="1:26" s="16" customFormat="1" ht="12.75">
      <c r="A6" s="10"/>
      <c r="B6" s="7" t="s">
        <v>351</v>
      </c>
      <c r="C6" s="8">
        <v>8844</v>
      </c>
      <c r="D6" s="18">
        <f>MEDIAN('Table 5'!D3:D238)</f>
        <v>361389</v>
      </c>
      <c r="E6" s="18">
        <f>MEDIAN('Table 5'!E3:E238)</f>
        <v>124436</v>
      </c>
      <c r="F6" s="18">
        <f>MEDIAN('Table 5'!F3:F238)</f>
        <v>3000</v>
      </c>
      <c r="G6" s="18">
        <f>MEDIAN('Table 5'!G3:G238)</f>
        <v>504428</v>
      </c>
      <c r="H6" s="18">
        <f>MEDIAN('Table 5'!H3:H238)</f>
        <v>1392.5</v>
      </c>
      <c r="I6" s="18">
        <f>MEDIAN('Table 5'!I3:I238)</f>
        <v>30958</v>
      </c>
      <c r="J6" s="18">
        <f>MEDIAN('Table 5'!J3:J238)</f>
        <v>2167.5</v>
      </c>
      <c r="K6" s="18">
        <f>MEDIAN('Table 5'!K3:K238)</f>
        <v>4610</v>
      </c>
      <c r="L6" s="18">
        <f>MEDIAN('Table 5'!L3:L238)</f>
        <v>1400</v>
      </c>
      <c r="M6" s="18">
        <f>MEDIAN('Table 5'!N3:N238)</f>
        <v>38344.5</v>
      </c>
      <c r="N6" s="18">
        <f>MEDIAN('Table 5'!O3:O238)</f>
        <v>3796</v>
      </c>
      <c r="O6" s="18">
        <f>MEDIAN('Table 5'!P3:P238)</f>
        <v>4878</v>
      </c>
      <c r="P6" s="18">
        <f>MEDIAN('Table 5'!R3:R238)</f>
        <v>5405</v>
      </c>
      <c r="Q6" s="18">
        <f>MEDIAN('Table 5'!S3:S238)</f>
        <v>2823</v>
      </c>
      <c r="R6" s="18">
        <f>MEDIAN('Table 5'!T3:T238)</f>
        <v>3652.5</v>
      </c>
      <c r="S6" s="18">
        <f>MEDIAN('Table 5'!U3:U238)</f>
        <v>1277</v>
      </c>
      <c r="T6" s="18">
        <f>MEDIAN('Table 5'!V3:V238)</f>
        <v>2235</v>
      </c>
      <c r="U6" s="18">
        <f>MEDIAN('Table 5'!W3:W238)</f>
        <v>4004.5</v>
      </c>
      <c r="V6" s="18">
        <f>MEDIAN('Table 5'!X3:X238)</f>
        <v>2563</v>
      </c>
      <c r="W6" s="18">
        <f>MEDIAN('Table 5'!Z3:Z238)</f>
        <v>16258</v>
      </c>
      <c r="X6" s="18">
        <f>MEDIAN('Table 5'!AA3:AA238)</f>
        <v>565072</v>
      </c>
      <c r="Y6" s="18"/>
      <c r="Z6" s="18"/>
    </row>
    <row r="7" spans="1:24" ht="12.75">
      <c r="A7" s="4" t="s">
        <v>352</v>
      </c>
      <c r="B7" s="4"/>
      <c r="C7" s="9"/>
      <c r="E7" s="20"/>
      <c r="F7" s="20"/>
      <c r="G7" s="20"/>
      <c r="H7" s="20"/>
      <c r="I7" s="20"/>
      <c r="J7" s="20"/>
      <c r="L7" s="20"/>
      <c r="N7" s="20"/>
      <c r="O7" s="20"/>
      <c r="P7" s="20"/>
      <c r="Q7" s="20"/>
      <c r="R7" s="20"/>
      <c r="S7" s="20"/>
      <c r="T7" s="20"/>
      <c r="U7" s="20"/>
      <c r="V7" s="20"/>
      <c r="W7" s="20"/>
      <c r="X7" s="20"/>
    </row>
    <row r="8" spans="1:24" ht="12.75">
      <c r="A8" s="4" t="s">
        <v>353</v>
      </c>
      <c r="B8" s="5" t="s">
        <v>354</v>
      </c>
      <c r="C8" s="6">
        <v>3945949</v>
      </c>
      <c r="D8" s="14">
        <f>SUM('Table 5'!D3:D35)</f>
        <v>172737903</v>
      </c>
      <c r="E8" s="14">
        <f>SUM('Table 5'!E3:E35)</f>
        <v>48087327</v>
      </c>
      <c r="F8" s="14">
        <f>SUM('Table 5'!F3:F35)</f>
        <v>465293</v>
      </c>
      <c r="G8" s="14">
        <f>SUM('Table 5'!G3:G35)</f>
        <v>221290523</v>
      </c>
      <c r="H8" s="14">
        <f>SUM('Table 5'!H3:H35)</f>
        <v>898656</v>
      </c>
      <c r="I8" s="14">
        <f>SUM('Table 5'!I3:I35)</f>
        <v>14522587</v>
      </c>
      <c r="J8" s="14">
        <f>SUM('Table 5'!J3:J35)</f>
        <v>1168467</v>
      </c>
      <c r="K8" s="14">
        <f>SUM('Table 5'!K3:K35)</f>
        <v>352583</v>
      </c>
      <c r="L8" s="14">
        <f>SUM('Table 5'!L3:L35)</f>
        <v>20469</v>
      </c>
      <c r="M8" s="14">
        <f>SUM('Table 5'!N3:N35)</f>
        <v>16962762</v>
      </c>
      <c r="N8" s="14">
        <f>SUM('Table 5'!O3:O35)</f>
        <v>19136</v>
      </c>
      <c r="O8" s="14">
        <f>SUM('Table 5'!P3:P35)</f>
        <v>1219199</v>
      </c>
      <c r="P8" s="14">
        <f>SUM('Table 5'!R3:R35)</f>
        <v>1238335</v>
      </c>
      <c r="Q8" s="14">
        <f>SUM('Table 5'!S3:S35)</f>
        <v>119385</v>
      </c>
      <c r="R8" s="14">
        <f>SUM('Table 5'!T3:T35)</f>
        <v>1568257</v>
      </c>
      <c r="S8" s="14">
        <f>SUM('Table 5'!U3:U35)</f>
        <v>1320195</v>
      </c>
      <c r="T8" s="14">
        <f>SUM('Table 5'!V3:V35)</f>
        <v>1961802</v>
      </c>
      <c r="U8" s="14">
        <f>SUM('Table 5'!W3:W35)</f>
        <v>5018107</v>
      </c>
      <c r="V8" s="14">
        <f>SUM('Table 5'!X3:X35)</f>
        <v>4533095</v>
      </c>
      <c r="W8" s="14">
        <f>SUM('Table 5'!Z3:Z35)</f>
        <v>14520841</v>
      </c>
      <c r="X8" s="14">
        <f>SUM('Table 5'!AA3:AA35)</f>
        <v>254012461</v>
      </c>
    </row>
    <row r="9" spans="2:24" ht="13.5" customHeight="1">
      <c r="B9" s="5" t="s">
        <v>355</v>
      </c>
      <c r="C9" s="6">
        <v>123311</v>
      </c>
      <c r="D9" s="14">
        <f>AVERAGE('Table 5'!D3:D35)</f>
        <v>5234481.909090909</v>
      </c>
      <c r="E9" s="14">
        <f>AVERAGE('Table 5'!E3:E35)</f>
        <v>1781012.111111111</v>
      </c>
      <c r="F9" s="14">
        <f>AVERAGE('Table 5'!F3:F35)</f>
        <v>116323.25</v>
      </c>
      <c r="G9" s="14">
        <f>AVERAGE('Table 5'!G3:G35)</f>
        <v>6705773.424242424</v>
      </c>
      <c r="H9" s="14">
        <f>AVERAGE('Table 5'!H3:H35)</f>
        <v>28083</v>
      </c>
      <c r="I9" s="14">
        <f>AVERAGE('Table 5'!I3:I35)</f>
        <v>440078.3939393939</v>
      </c>
      <c r="J9" s="14">
        <f>AVERAGE('Table 5'!J3:J35)</f>
        <v>36514.59375</v>
      </c>
      <c r="K9" s="14">
        <f>AVERAGE('Table 5'!K3:K35)</f>
        <v>11018.21875</v>
      </c>
      <c r="L9" s="14">
        <f>AVERAGE('Table 5'!L3:L35)</f>
        <v>2924.1428571428573</v>
      </c>
      <c r="M9" s="14">
        <f>AVERAGE('Table 5'!N3:N35)</f>
        <v>514023.0909090909</v>
      </c>
      <c r="N9" s="14">
        <f>AVERAGE('Table 5'!O3:O35)</f>
        <v>3827.2</v>
      </c>
      <c r="O9" s="14">
        <f>AVERAGE('Table 5'!P3:P35)</f>
        <v>64168.36842105263</v>
      </c>
      <c r="P9" s="14">
        <f>AVERAGE('Table 5'!R3:R35)</f>
        <v>65175.52631578947</v>
      </c>
      <c r="Q9" s="14">
        <f>AVERAGE('Table 5'!S3:S35)</f>
        <v>13265</v>
      </c>
      <c r="R9" s="14">
        <f>AVERAGE('Table 5'!T3:T35)</f>
        <v>47522.93939393939</v>
      </c>
      <c r="S9" s="14">
        <f>AVERAGE('Table 5'!U3:U35)</f>
        <v>44006.5</v>
      </c>
      <c r="T9" s="14">
        <f>AVERAGE('Table 5'!V3:V35)</f>
        <v>78472.08</v>
      </c>
      <c r="U9" s="14">
        <f>AVERAGE('Table 5'!W3:W35)</f>
        <v>295182.76470588235</v>
      </c>
      <c r="V9" s="14">
        <f>AVERAGE('Table 5'!X3:X35)</f>
        <v>137366.51515151514</v>
      </c>
      <c r="W9" s="14">
        <f>AVERAGE('Table 5'!Z3:Z35)</f>
        <v>440025.48484848486</v>
      </c>
      <c r="X9" s="14">
        <f>AVERAGE('Table 5'!AA3:AA35)</f>
        <v>7697347.303030303</v>
      </c>
    </row>
    <row r="10" spans="1:24" s="16" customFormat="1" ht="12.75">
      <c r="A10" s="10" t="s">
        <v>356</v>
      </c>
      <c r="B10" s="7" t="s">
        <v>357</v>
      </c>
      <c r="C10" s="8">
        <v>76342</v>
      </c>
      <c r="D10" s="18">
        <f>MEDIAN('Table 5'!D3:D35)</f>
        <v>3320983</v>
      </c>
      <c r="E10" s="18">
        <f>MEDIAN('Table 5'!E3:E35)</f>
        <v>908407</v>
      </c>
      <c r="F10" s="18">
        <f>MEDIAN('Table 5'!F3:F35)</f>
        <v>109999</v>
      </c>
      <c r="G10" s="18">
        <f>MEDIAN('Table 5'!G3:G35)</f>
        <v>4538327</v>
      </c>
      <c r="H10" s="18">
        <f>MEDIAN('Table 5'!H3:H35)</f>
        <v>11198.5</v>
      </c>
      <c r="I10" s="18">
        <f>MEDIAN('Table 5'!I3:I35)</f>
        <v>329548</v>
      </c>
      <c r="J10" s="18">
        <f>MEDIAN('Table 5'!J3:J35)</f>
        <v>21922.5</v>
      </c>
      <c r="K10" s="18">
        <f>MEDIAN('Table 5'!K3:K35)</f>
        <v>8071.5</v>
      </c>
      <c r="L10" s="18">
        <f>MEDIAN('Table 5'!L3:L35)</f>
        <v>1798</v>
      </c>
      <c r="M10" s="18">
        <f>MEDIAN('Table 5'!N3:N35)</f>
        <v>369764</v>
      </c>
      <c r="N10" s="18">
        <f>MEDIAN('Table 5'!O3:O35)</f>
        <v>3796</v>
      </c>
      <c r="O10" s="18">
        <f>MEDIAN('Table 5'!P3:P35)</f>
        <v>14240</v>
      </c>
      <c r="P10" s="18">
        <f>MEDIAN('Table 5'!R3:R35)</f>
        <v>14240</v>
      </c>
      <c r="Q10" s="18">
        <f>MEDIAN('Table 5'!S3:S35)</f>
        <v>10539</v>
      </c>
      <c r="R10" s="18">
        <f>MEDIAN('Table 5'!T3:T35)</f>
        <v>21697</v>
      </c>
      <c r="S10" s="18">
        <f>MEDIAN('Table 5'!U3:U35)</f>
        <v>14072</v>
      </c>
      <c r="T10" s="18">
        <f>MEDIAN('Table 5'!V3:V35)</f>
        <v>13637</v>
      </c>
      <c r="U10" s="18">
        <f>MEDIAN('Table 5'!W3:W35)</f>
        <v>10594</v>
      </c>
      <c r="V10" s="18">
        <f>MEDIAN('Table 5'!X3:X35)</f>
        <v>24164</v>
      </c>
      <c r="W10" s="18">
        <f>MEDIAN('Table 5'!Z3:Z35)</f>
        <v>139140</v>
      </c>
      <c r="X10" s="18">
        <f>MEDIAN('Table 5'!AA3:AA35)</f>
        <v>5261104</v>
      </c>
    </row>
    <row r="11" spans="1:24" ht="12.75">
      <c r="A11" s="4"/>
      <c r="B11" s="4"/>
      <c r="C11" s="9"/>
      <c r="E11" s="20"/>
      <c r="F11" s="20"/>
      <c r="G11" s="20"/>
      <c r="H11" s="20"/>
      <c r="I11" s="20"/>
      <c r="J11" s="20"/>
      <c r="L11" s="20"/>
      <c r="N11" s="20"/>
      <c r="O11" s="20"/>
      <c r="P11" s="20"/>
      <c r="Q11" s="20"/>
      <c r="R11" s="20"/>
      <c r="S11" s="20"/>
      <c r="T11" s="20"/>
      <c r="U11" s="20"/>
      <c r="V11" s="20"/>
      <c r="W11" s="20"/>
      <c r="X11" s="20"/>
    </row>
    <row r="12" spans="1:24" ht="12.75">
      <c r="A12" s="4" t="s">
        <v>358</v>
      </c>
      <c r="B12" s="5" t="s">
        <v>359</v>
      </c>
      <c r="C12" s="6">
        <v>1650116</v>
      </c>
      <c r="D12" s="14">
        <f>SUM('Table 5'!D36:D113)</f>
        <v>71658595</v>
      </c>
      <c r="E12" s="14">
        <f>SUM('Table 5'!E36:E113)</f>
        <v>27833740</v>
      </c>
      <c r="F12" s="14">
        <f>SUM('Table 5'!F36:F113)</f>
        <v>987959</v>
      </c>
      <c r="G12" s="14">
        <f>SUM('Table 5'!G36:G113)</f>
        <v>100480294</v>
      </c>
      <c r="H12" s="14">
        <f>SUM('Table 5'!H36:H113)</f>
        <v>260286</v>
      </c>
      <c r="I12" s="14">
        <f>SUM('Table 5'!I36:I113)</f>
        <v>5623972</v>
      </c>
      <c r="J12" s="14">
        <f>SUM('Table 5'!J36:J113)</f>
        <v>512206</v>
      </c>
      <c r="K12" s="14">
        <f>SUM('Table 5'!K36:K113)</f>
        <v>692013</v>
      </c>
      <c r="L12" s="14">
        <f>SUM('Table 5'!L36:L113)</f>
        <v>47839</v>
      </c>
      <c r="M12" s="14">
        <f>SUM('Table 5'!N36:N113)</f>
        <v>7136316</v>
      </c>
      <c r="N12" s="14">
        <f>SUM('Table 5'!O36:O113)</f>
        <v>92751</v>
      </c>
      <c r="O12" s="14">
        <f>SUM('Table 5'!P36:P113)</f>
        <v>373778</v>
      </c>
      <c r="P12" s="14">
        <f>SUM('Table 5'!R36:R113)</f>
        <v>466529</v>
      </c>
      <c r="Q12" s="14">
        <f>SUM('Table 5'!S36:S113)</f>
        <v>26083</v>
      </c>
      <c r="R12" s="14">
        <f>SUM('Table 5'!T36:T113)</f>
        <v>765261</v>
      </c>
      <c r="S12" s="14">
        <f>SUM('Table 5'!U36:U113)</f>
        <v>392514</v>
      </c>
      <c r="T12" s="14">
        <f>SUM('Table 5'!V36:V113)</f>
        <v>1293382</v>
      </c>
      <c r="U12" s="14">
        <f>SUM('Table 5'!W36:W113)</f>
        <v>460628</v>
      </c>
      <c r="V12" s="14">
        <f>SUM('Table 5'!X36:X113)</f>
        <v>786121</v>
      </c>
      <c r="W12" s="14">
        <f>SUM('Table 5'!Z36:Z113)</f>
        <v>3723989</v>
      </c>
      <c r="X12" s="14">
        <f>SUM('Table 5'!AA36:AA113)</f>
        <v>111807128</v>
      </c>
    </row>
    <row r="13" spans="1:24" ht="12.75">
      <c r="A13" s="6"/>
      <c r="B13" s="5" t="s">
        <v>360</v>
      </c>
      <c r="C13" s="6">
        <v>21155</v>
      </c>
      <c r="D13" s="14">
        <f>AVERAGE('Table 5'!D36:D113)</f>
        <v>918699.9358974359</v>
      </c>
      <c r="E13" s="14">
        <f>AVERAGE('Table 5'!E36:E113)</f>
        <v>397624.85714285716</v>
      </c>
      <c r="F13" s="14">
        <f>AVERAGE('Table 5'!F36:F113)</f>
        <v>197591.8</v>
      </c>
      <c r="G13" s="14">
        <f>AVERAGE('Table 5'!G36:G113)</f>
        <v>1288208.8974358975</v>
      </c>
      <c r="H13" s="14">
        <f>AVERAGE('Table 5'!H36:H113)</f>
        <v>3666</v>
      </c>
      <c r="I13" s="14">
        <f>AVERAGE('Table 5'!I36:I113)</f>
        <v>73038.5974025974</v>
      </c>
      <c r="J13" s="14">
        <f>AVERAGE('Table 5'!J36:J113)</f>
        <v>6739.5526315789475</v>
      </c>
      <c r="K13" s="14">
        <f>AVERAGE('Table 5'!K36:K113)</f>
        <v>8987.181818181818</v>
      </c>
      <c r="L13" s="14">
        <f>AVERAGE('Table 5'!L36:L113)</f>
        <v>3417.0714285714284</v>
      </c>
      <c r="M13" s="14">
        <f>AVERAGE('Table 5'!N36:N113)</f>
        <v>91491.23076923077</v>
      </c>
      <c r="N13" s="14">
        <f>AVERAGE('Table 5'!O36:O113)</f>
        <v>6183.4</v>
      </c>
      <c r="O13" s="14">
        <f>AVERAGE('Table 5'!P36:P113)</f>
        <v>12459.266666666666</v>
      </c>
      <c r="P13" s="14">
        <f>AVERAGE('Table 5'!R36:R113)</f>
        <v>11962.28205128205</v>
      </c>
      <c r="Q13" s="14">
        <f>AVERAGE('Table 5'!S36:S113)</f>
        <v>2371.181818181818</v>
      </c>
      <c r="R13" s="14">
        <f>AVERAGE('Table 5'!T36:T113)</f>
        <v>9811.038461538461</v>
      </c>
      <c r="S13" s="14">
        <f>AVERAGE('Table 5'!U36:U113)</f>
        <v>5858.417910447762</v>
      </c>
      <c r="T13" s="14">
        <f>AVERAGE('Table 5'!V36:V113)</f>
        <v>24403.43396226415</v>
      </c>
      <c r="U13" s="14">
        <f>AVERAGE('Table 5'!W36:W113)</f>
        <v>14858.967741935483</v>
      </c>
      <c r="V13" s="14">
        <f>AVERAGE('Table 5'!X36:X113)</f>
        <v>11230.3</v>
      </c>
      <c r="W13" s="14">
        <f>AVERAGE('Table 5'!Z36:Z113)</f>
        <v>47743.44871794872</v>
      </c>
      <c r="X13" s="14">
        <f>AVERAGE('Table 5'!AA36:AA113)</f>
        <v>1433424.717948718</v>
      </c>
    </row>
    <row r="14" spans="1:24" s="16" customFormat="1" ht="12.75">
      <c r="A14" s="10" t="s">
        <v>370</v>
      </c>
      <c r="B14" s="7" t="s">
        <v>361</v>
      </c>
      <c r="C14" s="8">
        <v>19551</v>
      </c>
      <c r="D14" s="18">
        <f>MEDIAN('Table 5'!D36:D113)</f>
        <v>729155.5</v>
      </c>
      <c r="E14" s="18">
        <f>MEDIAN('Table 5'!E36:E113)</f>
        <v>327843</v>
      </c>
      <c r="F14" s="18">
        <f>MEDIAN('Table 5'!F36:F113)</f>
        <v>6350</v>
      </c>
      <c r="G14" s="18">
        <f>MEDIAN('Table 5'!G36:G113)</f>
        <v>1099524.5</v>
      </c>
      <c r="H14" s="18">
        <f>MEDIAN('Table 5'!H36:H113)</f>
        <v>2805</v>
      </c>
      <c r="I14" s="18">
        <f>MEDIAN('Table 5'!I36:I113)</f>
        <v>62443</v>
      </c>
      <c r="J14" s="18">
        <f>MEDIAN('Table 5'!J36:J113)</f>
        <v>4559</v>
      </c>
      <c r="K14" s="18">
        <f>MEDIAN('Table 5'!K36:K113)</f>
        <v>8273</v>
      </c>
      <c r="L14" s="18">
        <f>MEDIAN('Table 5'!L36:L113)</f>
        <v>1217.5</v>
      </c>
      <c r="M14" s="18">
        <f>MEDIAN('Table 5'!N36:N113)</f>
        <v>79255</v>
      </c>
      <c r="N14" s="18">
        <f>MEDIAN('Table 5'!O36:O113)</f>
        <v>4319</v>
      </c>
      <c r="O14" s="18">
        <f>MEDIAN('Table 5'!P36:P113)</f>
        <v>2248</v>
      </c>
      <c r="P14" s="18">
        <f>MEDIAN('Table 5'!R36:R113)</f>
        <v>4333</v>
      </c>
      <c r="Q14" s="18">
        <f>MEDIAN('Table 5'!S36:S113)</f>
        <v>208</v>
      </c>
      <c r="R14" s="18">
        <f>MEDIAN('Table 5'!T36:T113)</f>
        <v>7683.5</v>
      </c>
      <c r="S14" s="18">
        <f>MEDIAN('Table 5'!U36:U113)</f>
        <v>2730</v>
      </c>
      <c r="T14" s="18">
        <f>MEDIAN('Table 5'!V36:V113)</f>
        <v>3506</v>
      </c>
      <c r="U14" s="18">
        <f>MEDIAN('Table 5'!W36:W113)</f>
        <v>5530</v>
      </c>
      <c r="V14" s="18">
        <f>MEDIAN('Table 5'!X36:X113)</f>
        <v>3074.5</v>
      </c>
      <c r="W14" s="18">
        <f>MEDIAN('Table 5'!Z36:Z113)</f>
        <v>25357.5</v>
      </c>
      <c r="X14" s="18">
        <f>MEDIAN('Table 5'!AA36:AA113)</f>
        <v>1190678.5</v>
      </c>
    </row>
    <row r="15" spans="1:24" ht="12.75">
      <c r="A15" s="4"/>
      <c r="B15" s="4"/>
      <c r="C15" s="4"/>
      <c r="E15" s="20"/>
      <c r="F15" s="20"/>
      <c r="G15" s="20"/>
      <c r="H15" s="20"/>
      <c r="I15" s="20"/>
      <c r="J15" s="20"/>
      <c r="L15" s="20"/>
      <c r="N15" s="20"/>
      <c r="O15" s="20"/>
      <c r="P15" s="20"/>
      <c r="Q15" s="20"/>
      <c r="R15" s="20"/>
      <c r="S15" s="20"/>
      <c r="T15" s="20"/>
      <c r="U15" s="20"/>
      <c r="V15" s="20"/>
      <c r="W15" s="20"/>
      <c r="X15" s="20"/>
    </row>
    <row r="16" spans="1:24" ht="12.75">
      <c r="A16" s="4" t="s">
        <v>362</v>
      </c>
      <c r="B16" s="5" t="s">
        <v>359</v>
      </c>
      <c r="C16" s="6">
        <v>489886</v>
      </c>
      <c r="D16" s="14">
        <f>SUM('Table 5'!D114:D238)</f>
        <v>23223712</v>
      </c>
      <c r="E16" s="14">
        <f>SUM('Table 5'!E114:E238)</f>
        <v>8414955</v>
      </c>
      <c r="F16" s="14">
        <f>SUM('Table 5'!F114:F238)</f>
        <v>135321</v>
      </c>
      <c r="G16" s="14">
        <f>SUM('Table 5'!G114:G238)</f>
        <v>31773988</v>
      </c>
      <c r="H16" s="14">
        <f>SUM('Table 5'!H114:H238)</f>
        <v>101933</v>
      </c>
      <c r="I16" s="14">
        <f>SUM('Table 5'!I114:I238)</f>
        <v>1679097</v>
      </c>
      <c r="J16" s="14">
        <f>SUM('Table 5'!J114:J238)</f>
        <v>215093</v>
      </c>
      <c r="K16" s="14">
        <f>SUM('Table 5'!K114:K238)</f>
        <v>352881</v>
      </c>
      <c r="L16" s="14">
        <f>SUM('Table 5'!L114:L238)</f>
        <v>64472</v>
      </c>
      <c r="M16" s="14">
        <f>SUM('Table 5'!N114:N238)</f>
        <v>2413476</v>
      </c>
      <c r="N16" s="14">
        <f>SUM('Table 5'!O114:O238)</f>
        <v>13191</v>
      </c>
      <c r="O16" s="14">
        <f>SUM('Table 5'!P114:P238)</f>
        <v>58010</v>
      </c>
      <c r="P16" s="14">
        <f>SUM('Table 5'!R114:R238)</f>
        <v>71201</v>
      </c>
      <c r="Q16" s="14">
        <f>SUM('Table 5'!S114:S238)</f>
        <v>1566</v>
      </c>
      <c r="R16" s="14">
        <f>SUM('Table 5'!T114:T238)</f>
        <v>244250</v>
      </c>
      <c r="S16" s="14">
        <f>SUM('Table 5'!U114:U238)</f>
        <v>180822</v>
      </c>
      <c r="T16" s="14">
        <f>SUM('Table 5'!V114:V238)</f>
        <v>341125</v>
      </c>
      <c r="U16" s="14">
        <f>SUM('Table 5'!W114:W238)</f>
        <v>611843</v>
      </c>
      <c r="V16" s="14">
        <f>SUM('Table 5'!X114:X238)</f>
        <v>368507</v>
      </c>
      <c r="W16" s="14">
        <f>SUM('Table 5'!Z114:Z238)</f>
        <v>1748113</v>
      </c>
      <c r="X16" s="14">
        <f>SUM('Table 5'!AA114:AA238)</f>
        <v>36006778</v>
      </c>
    </row>
    <row r="17" spans="2:24" ht="12.75">
      <c r="B17" s="5" t="s">
        <v>360</v>
      </c>
      <c r="C17" s="11">
        <v>3919.088</v>
      </c>
      <c r="D17" s="14">
        <f>AVERAGE('Table 5'!D114:D238)</f>
        <v>190358.29508196723</v>
      </c>
      <c r="E17" s="14">
        <f>AVERAGE('Table 5'!E114:E238)</f>
        <v>72542.71551724138</v>
      </c>
      <c r="F17" s="14">
        <f>AVERAGE('Table 5'!F114:F238)</f>
        <v>4228.78125</v>
      </c>
      <c r="G17" s="14">
        <f>AVERAGE('Table 5'!G114:G238)</f>
        <v>258325.1056910569</v>
      </c>
      <c r="H17" s="14">
        <f>AVERAGE('Table 5'!H114:H238)</f>
        <v>989.6407766990292</v>
      </c>
      <c r="I17" s="14">
        <f>AVERAGE('Table 5'!I114:I238)</f>
        <v>14600.84347826087</v>
      </c>
      <c r="J17" s="14">
        <f>AVERAGE('Table 5'!J114:J238)</f>
        <v>1854.25</v>
      </c>
      <c r="K17" s="14">
        <f>AVERAGE('Table 5'!K114:K238)</f>
        <v>3179.108108108108</v>
      </c>
      <c r="L17" s="14">
        <f>AVERAGE('Table 5'!L114:L238)</f>
        <v>4959.384615384615</v>
      </c>
      <c r="M17" s="14">
        <f>AVERAGE('Table 5'!N114:N238)</f>
        <v>19621.756097560974</v>
      </c>
      <c r="N17" s="14">
        <f>AVERAGE('Table 5'!O114:O238)</f>
        <v>2638.2</v>
      </c>
      <c r="O17" s="14">
        <v>0</v>
      </c>
      <c r="P17" s="14">
        <f>AVERAGE('Table 5'!R114:R238)</f>
        <v>4188.294117647059</v>
      </c>
      <c r="Q17" s="14">
        <f>AVERAGE('Table 5'!S114:S238)</f>
        <v>522</v>
      </c>
      <c r="R17" s="14">
        <f>AVERAGE('Table 5'!T114:T238)</f>
        <v>2052.5210084033615</v>
      </c>
      <c r="S17" s="14">
        <f>AVERAGE('Table 5'!U114:U238)</f>
        <v>1755.5533980582525</v>
      </c>
      <c r="T17" s="14">
        <f>AVERAGE('Table 5'!V114:V238)</f>
        <v>3832.8651685393256</v>
      </c>
      <c r="U17" s="14">
        <f>AVERAGE('Table 5'!W114:W238)</f>
        <v>13300.934782608696</v>
      </c>
      <c r="V17" s="14">
        <f>AVERAGE('Table 5'!X114:X238)</f>
        <v>3879.021052631579</v>
      </c>
      <c r="W17" s="14">
        <f>AVERAGE('Table 5'!Z114:Z238)</f>
        <v>14212.30081300813</v>
      </c>
      <c r="X17" s="14">
        <f>AVERAGE('Table 5'!AA114:AA238)</f>
        <v>290377.2419354839</v>
      </c>
    </row>
    <row r="18" spans="1:24" s="16" customFormat="1" ht="12.75">
      <c r="A18" s="10" t="s">
        <v>363</v>
      </c>
      <c r="B18" s="7" t="s">
        <v>361</v>
      </c>
      <c r="C18" s="12">
        <v>3180</v>
      </c>
      <c r="D18" s="18">
        <f>MEDIAN('Table 5'!D114:D238)</f>
        <v>121331.5</v>
      </c>
      <c r="E18" s="18">
        <f>MEDIAN('Table 5'!E114:E238)</f>
        <v>45858</v>
      </c>
      <c r="F18" s="18">
        <f>MEDIAN('Table 5'!F114:F238)</f>
        <v>2438</v>
      </c>
      <c r="G18" s="18">
        <f>MEDIAN('Table 5'!G114:G238)</f>
        <v>175314</v>
      </c>
      <c r="H18" s="18">
        <f>MEDIAN('Table 5'!H114:H238)</f>
        <v>451</v>
      </c>
      <c r="I18" s="18">
        <f>MEDIAN('Table 5'!I114:I238)</f>
        <v>9106</v>
      </c>
      <c r="J18" s="18">
        <f>MEDIAN('Table 5'!J114:J238)</f>
        <v>796</v>
      </c>
      <c r="K18" s="18">
        <f>MEDIAN('Table 5'!K114:K238)</f>
        <v>2971</v>
      </c>
      <c r="L18" s="18">
        <f>MEDIAN('Table 5'!L114:L238)</f>
        <v>1400</v>
      </c>
      <c r="M18" s="18">
        <f>MEDIAN('Table 5'!N114:N238)</f>
        <v>13760</v>
      </c>
      <c r="N18" s="18">
        <f>MEDIAN('Table 5'!O114:O238)</f>
        <v>1400</v>
      </c>
      <c r="O18" s="18">
        <v>0</v>
      </c>
      <c r="P18" s="18">
        <f>MEDIAN('Table 5'!R114:R238)</f>
        <v>1400</v>
      </c>
      <c r="Q18" s="18">
        <f>MEDIAN('Table 5'!S114:S238)</f>
        <v>291</v>
      </c>
      <c r="R18" s="18">
        <f>MEDIAN('Table 5'!T114:T238)</f>
        <v>1200</v>
      </c>
      <c r="S18" s="18">
        <f>MEDIAN('Table 5'!U114:U238)</f>
        <v>335</v>
      </c>
      <c r="T18" s="18">
        <f>MEDIAN('Table 5'!V114:V238)</f>
        <v>1401</v>
      </c>
      <c r="U18" s="18">
        <f>MEDIAN('Table 5'!W114:W238)</f>
        <v>2775</v>
      </c>
      <c r="V18" s="18">
        <f>MEDIAN('Table 5'!X114:X238)</f>
        <v>1535</v>
      </c>
      <c r="W18" s="18">
        <f>MEDIAN('Table 5'!Z114:Z238)</f>
        <v>6149</v>
      </c>
      <c r="X18" s="18">
        <f>MEDIAN('Table 5'!AA114:AA238)</f>
        <v>204043.5</v>
      </c>
    </row>
    <row r="19" spans="1:14" ht="12.75">
      <c r="A19" s="17"/>
      <c r="B19" s="17"/>
      <c r="C19" s="17"/>
      <c r="H19" s="20"/>
      <c r="I19" s="20"/>
      <c r="J19" s="20"/>
      <c r="L19" s="20"/>
      <c r="N19" s="20"/>
    </row>
    <row r="20" spans="1:4" ht="28.5" customHeight="1">
      <c r="A20" s="68" t="s">
        <v>429</v>
      </c>
      <c r="B20" s="68"/>
      <c r="C20" s="68"/>
      <c r="D20" s="68"/>
    </row>
  </sheetData>
  <sheetProtection/>
  <mergeCells count="2">
    <mergeCell ref="A1:C1"/>
    <mergeCell ref="A20:D20"/>
  </mergeCells>
  <printOptions horizontalCentered="1"/>
  <pageMargins left="0.5" right="0.44" top="0.75" bottom="0.75" header="0.3" footer="0.3"/>
  <pageSetup fitToWidth="0" fitToHeight="1" horizontalDpi="600" verticalDpi="600" orientation="landscape" pageOrder="overThenDown" r:id="rId1"/>
  <headerFooter>
    <oddHeader>&amp;C2020 Indiana Public Library Statistics 
Summary of Library Operating Revenue</oddHeader>
    <oddFooter>&amp;LIndiana State Library
Library Development Office&amp;CLast modified: 4/27/2021&amp;R&amp;P</oddFooter>
  </headerFooter>
  <ignoredErrors>
    <ignoredError sqref="M8 M9:M18 N16:N18 P16:P18 Q12:Q18 R8:R18 S12:S18 T8:T14 U12:U14 V8:V18 W8:W18 X8:X1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Indiana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Clifton</dc:creator>
  <cp:keywords/>
  <dc:description/>
  <cp:lastModifiedBy>Fox, Angela</cp:lastModifiedBy>
  <cp:lastPrinted>2020-04-28T17:01:14Z</cp:lastPrinted>
  <dcterms:created xsi:type="dcterms:W3CDTF">2013-04-29T19:59:51Z</dcterms:created>
  <dcterms:modified xsi:type="dcterms:W3CDTF">2021-05-18T17:14:28Z</dcterms:modified>
  <cp:category/>
  <cp:version/>
  <cp:contentType/>
  <cp:contentStatus/>
</cp:coreProperties>
</file>