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able 8" sheetId="1" r:id="rId1"/>
    <sheet name="Table 8 Summary" sheetId="2" r:id="rId2"/>
  </sheets>
  <definedNames>
    <definedName name="_xlnm._FilterDatabase" localSheetId="0" hidden="1">'Table 8'!$A$1:$A$240</definedName>
    <definedName name="_xlnm.Print_Area" localSheetId="0">'Table 8'!$A$1:$AE$238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<sst xmlns="http://schemas.openxmlformats.org/spreadsheetml/2006/main" count="601" uniqueCount="389">
  <si>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</si>
  <si>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</si>
  <si>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</si>
  <si>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</si>
  <si>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</si>
  <si>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</si>
  <si>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</si>
  <si>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</si>
  <si>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</si>
  <si>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</si>
  <si>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</si>
  <si>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</si>
  <si>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</si>
  <si>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</si>
  <si>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</si>
  <si>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</si>
  <si>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</si>
  <si>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</si>
  <si>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</si>
  <si>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</si>
  <si>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</si>
  <si>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</si>
  <si>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</si>
  <si>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</si>
  <si>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</si>
  <si>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</si>
  <si>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</si>
  <si>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</si>
  <si>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</si>
  <si>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</si>
  <si>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</si>
  <si>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</si>
  <si>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</si>
  <si>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</si>
  <si>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</si>
  <si>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</si>
  <si>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</si>
  <si>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</si>
  <si>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</si>
  <si>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</si>
  <si>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</si>
  <si>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</si>
  <si>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</si>
  <si>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</si>
  <si>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</si>
  <si>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</si>
  <si>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</si>
  <si>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</si>
  <si>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</si>
  <si>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</si>
  <si>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</si>
  <si>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</si>
  <si>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</si>
  <si>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</si>
  <si>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</si>
  <si>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</si>
  <si>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</si>
  <si>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</si>
  <si>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</si>
  <si>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</si>
  <si>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</si>
  <si>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</si>
  <si>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</si>
  <si>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</si>
  <si>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</si>
  <si>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</si>
  <si>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</si>
  <si>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</si>
  <si>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</si>
  <si>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</si>
  <si>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</si>
  <si>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</si>
  <si>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</si>
  <si>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</si>
  <si>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</si>
  <si>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</si>
  <si>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</si>
  <si>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</si>
  <si>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</si>
  <si>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</si>
  <si>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</si>
  <si>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</si>
  <si>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</si>
  <si>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</si>
  <si>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</si>
  <si>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</si>
  <si>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</si>
  <si>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</si>
  <si>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</si>
  <si>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</si>
  <si>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</si>
  <si>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</si>
  <si>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</si>
  <si>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</si>
  <si>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</si>
  <si>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</si>
  <si>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</si>
  <si>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</si>
  <si>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</si>
  <si>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</si>
  <si>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</si>
  <si>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</si>
  <si>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</si>
  <si>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</si>
  <si>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</si>
  <si>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</si>
  <si>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</si>
  <si>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</si>
  <si>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</si>
  <si>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</si>
  <si>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</si>
  <si>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</si>
  <si>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</si>
  <si>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</si>
  <si>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</si>
  <si>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</si>
  <si>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</si>
  <si>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</si>
  <si>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</si>
  <si>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</si>
  <si>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</si>
  <si>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</si>
  <si>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</si>
  <si>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</si>
  <si>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</si>
  <si>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</si>
  <si>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</si>
  <si>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</si>
  <si>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</si>
  <si>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</si>
  <si>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</si>
  <si>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</si>
  <si>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</si>
  <si>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</si>
  <si>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</si>
  <si>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</si>
  <si>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</si>
  <si>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</si>
  <si>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</si>
  <si>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</si>
  <si>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</si>
  <si>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</si>
  <si>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</si>
  <si>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</si>
  <si>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</si>
  <si>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</si>
  <si>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</si>
  <si>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</si>
  <si>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</si>
  <si>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</si>
  <si>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</si>
  <si>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</si>
  <si>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</si>
  <si>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</si>
  <si>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</si>
  <si>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</si>
  <si>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</si>
  <si>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</si>
  <si>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</si>
  <si>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</si>
  <si>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</si>
  <si>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</si>
  <si>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</si>
  <si>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</si>
  <si>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</si>
  <si>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</si>
  <si>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</si>
  <si>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</si>
  <si>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</si>
  <si>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</si>
  <si>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</si>
  <si>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</si>
  <si>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</si>
  <si>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</si>
  <si>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</si>
  <si>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</si>
  <si>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</si>
  <si>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</si>
  <si>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</si>
  <si>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</si>
  <si>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</si>
  <si>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</si>
  <si>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</si>
  <si>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</si>
  <si>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</si>
  <si>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</si>
  <si>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</si>
  <si>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</si>
  <si>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</si>
  <si>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</si>
  <si>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</si>
  <si>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</si>
  <si>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</si>
  <si>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</si>
  <si>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</si>
  <si>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</si>
  <si>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</si>
  <si>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</si>
  <si>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</si>
  <si>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</si>
  <si>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</si>
  <si>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</si>
  <si>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</si>
  <si>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</si>
  <si>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</si>
  <si>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</si>
  <si>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</si>
  <si>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</si>
  <si>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</si>
  <si>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</si>
  <si>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</si>
  <si>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</si>
  <si>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</si>
  <si>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</si>
  <si>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</si>
  <si>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</si>
  <si>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</si>
  <si>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</si>
  <si>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</si>
  <si>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</si>
  <si>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</si>
  <si>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</si>
  <si>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</si>
  <si>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</si>
  <si>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</si>
  <si>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</si>
  <si>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</si>
  <si>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</si>
  <si>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</si>
  <si>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</si>
  <si>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</si>
  <si>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</si>
  <si>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</si>
  <si>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</si>
  <si>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</si>
  <si>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</si>
  <si>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</si>
  <si>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</si>
  <si>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</si>
  <si>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</si>
  <si>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</si>
  <si>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</si>
  <si>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</si>
  <si>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</si>
  <si>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</si>
  <si>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</si>
  <si>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</si>
  <si>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</si>
  <si>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</si>
  <si>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</si>
  <si>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</si>
  <si>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</si>
  <si>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</si>
  <si>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</si>
  <si>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</si>
  <si>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</si>
  <si>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</si>
  <si>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</si>
  <si>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</si>
  <si>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</si>
  <si>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</si>
  <si>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</si>
  <si>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</si>
  <si>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</si>
  <si>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</si>
  <si>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</si>
  <si>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</si>
  <si>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</si>
  <si>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</si>
  <si>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</si>
  <si>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</si>
  <si>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</si>
  <si>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</si>
  <si>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</si>
  <si>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</si>
  <si>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</si>
  <si>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</si>
  <si>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</si>
  <si>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</si>
  <si>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</si>
  <si>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</si>
  <si>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</si>
  <si>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</si>
  <si>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</si>
  <si>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</si>
  <si>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</si>
  <si>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</si>
  <si>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</si>
  <si>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</si>
  <si>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</si>
  <si>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</si>
  <si>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</si>
  <si>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</si>
  <si>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</si>
  <si>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</si>
  <si>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</si>
  <si>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</si>
  <si>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</si>
  <si>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</si>
  <si>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</si>
  <si>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</si>
  <si>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</si>
  <si>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</si>
  <si>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</si>
  <si>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</si>
  <si>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</si>
  <si>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</si>
  <si>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</si>
  <si>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</si>
  <si>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</si>
  <si>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</si>
  <si>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</si>
  <si>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</si>
  <si>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</si>
  <si>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</si>
  <si>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</si>
  <si>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</si>
  <si>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</si>
  <si>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</si>
  <si>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</si>
  <si>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</si>
  <si>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</si>
  <si>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</si>
  <si>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</si>
  <si>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</si>
  <si>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</si>
  <si>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</si>
  <si>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</si>
  <si>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</si>
  <si>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</si>
  <si>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</si>
  <si>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</si>
  <si>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</si>
  <si>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</si>
  <si>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</si>
  <si>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</si>
  <si>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</si>
  <si>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</si>
  <si>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</si>
  <si>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</si>
  <si>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</si>
  <si>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</si>
  <si>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</si>
  <si>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</si>
  <si>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</si>
  <si>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</si>
  <si>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</si>
  <si>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</si>
  <si>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</si>
  <si>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</si>
  <si>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</si>
  <si>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</si>
  <si>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</si>
  <si>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</si>
  <si>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</si>
  <si>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</si>
  <si>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</si>
  <si>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</si>
  <si>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</si>
  <si>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</si>
  <si>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</si>
  <si>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</si>
  <si>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</si>
  <si>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</si>
  <si>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</si>
  <si>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</si>
  <si>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</si>
  <si>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</si>
  <si>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</si>
  <si>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</si>
  <si>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</si>
  <si>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</si>
  <si>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</si>
  <si>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</si>
  <si>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</si>
  <si>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</si>
  <si>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</si>
  <si>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</si>
  <si>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</si>
  <si>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</si>
  <si>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</si>
  <si>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</si>
  <si>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</si>
  <si>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</si>
  <si>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N=78</t>
  </si>
  <si>
    <t>NEWBURGH CHANDLER PUBLIC LIBRARY</t>
  </si>
  <si>
    <t>PARKE COUNTY PUBLIC LIBRARY</t>
  </si>
  <si>
    <t>2019 Indiana Public Library Statistics
Library Services (Programs)</t>
  </si>
  <si>
    <t>Total # of Library Programs (includes in-library and outreach programs) (Total of F, I, L &amp; O)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</si>
</sst>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4" fillId="0" borderId="0" xfId="63" applyNumberFormat="1" applyFont="1" applyFill="1">
      <alignment/>
      <protection/>
    </xf>
    <xf numFmtId="3" fontId="44" fillId="0" borderId="11" xfId="63" applyNumberFormat="1" applyFont="1" applyFill="1" applyBorder="1">
      <alignment/>
      <protection/>
    </xf>
    <xf numFmtId="3" fontId="44" fillId="0" borderId="0" xfId="63" applyNumberFormat="1" applyFont="1" applyFill="1" applyBorder="1">
      <alignment/>
      <protection/>
    </xf>
    <xf numFmtId="3" fontId="45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5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4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0" fontId="24" fillId="0" borderId="11" xfId="63" applyFont="1" applyFill="1" applyBorder="1" applyAlignment="1">
      <alignment horizontal="center" wrapText="1"/>
      <protection/>
    </xf>
    <xf numFmtId="164" fontId="44" fillId="0" borderId="0" xfId="42" applyNumberFormat="1" applyFont="1" applyFill="1" applyAlignment="1">
      <alignment/>
    </xf>
    <xf numFmtId="164" fontId="44" fillId="0" borderId="11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164" fontId="44" fillId="0" borderId="12" xfId="42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63" applyFont="1" applyFill="1" applyBorder="1" applyAlignment="1">
      <alignment wrapText="1"/>
      <protection/>
    </xf>
    <xf numFmtId="0" fontId="44" fillId="0" borderId="0" xfId="63" applyFont="1" applyFill="1">
      <alignment/>
      <protection/>
    </xf>
    <xf numFmtId="0" fontId="44" fillId="0" borderId="13" xfId="0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5" xfId="59" applyNumberFormat="1" applyFont="1" applyFill="1" applyBorder="1" applyAlignment="1">
      <alignment horizontal="right" wrapText="1"/>
      <protection/>
    </xf>
    <xf numFmtId="164" fontId="44" fillId="0" borderId="15" xfId="42" applyNumberFormat="1" applyFont="1" applyFill="1" applyBorder="1" applyAlignment="1">
      <alignment horizontal="right" wrapText="1"/>
    </xf>
    <xf numFmtId="3" fontId="44" fillId="0" borderId="10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 wrapText="1"/>
    </xf>
    <xf numFmtId="3" fontId="44" fillId="0" borderId="10" xfId="42" applyNumberFormat="1" applyFont="1" applyFill="1" applyBorder="1" applyAlignment="1">
      <alignment horizontal="right" wrapText="1"/>
    </xf>
    <xf numFmtId="3" fontId="22" fillId="0" borderId="16" xfId="42" applyNumberFormat="1" applyFont="1" applyFill="1" applyBorder="1" applyAlignment="1">
      <alignment horizontal="right" wrapText="1"/>
    </xf>
    <xf numFmtId="3" fontId="44" fillId="0" borderId="17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/>
    </xf>
    <xf numFmtId="3" fontId="44" fillId="0" borderId="10" xfId="42" applyNumberFormat="1" applyFont="1" applyBorder="1" applyAlignment="1">
      <alignment horizontal="right" wrapText="1"/>
    </xf>
    <xf numFmtId="3" fontId="44" fillId="0" borderId="17" xfId="42" applyNumberFormat="1" applyFont="1" applyBorder="1" applyAlignment="1">
      <alignment horizontal="right" wrapText="1"/>
    </xf>
    <xf numFmtId="0" fontId="45" fillId="0" borderId="11" xfId="0" applyFont="1" applyFill="1" applyBorder="1" applyAlignment="1">
      <alignment wrapText="1"/>
    </xf>
    <xf numFmtId="0" fontId="44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 horizontal="right" wrapText="1"/>
    </xf>
    <xf numFmtId="164" fontId="44" fillId="0" borderId="19" xfId="42" applyNumberFormat="1" applyFont="1" applyFill="1" applyBorder="1" applyAlignment="1">
      <alignment horizontal="right" wrapText="1"/>
    </xf>
    <xf numFmtId="3" fontId="44" fillId="0" borderId="18" xfId="42" applyNumberFormat="1" applyFont="1" applyBorder="1" applyAlignment="1">
      <alignment horizontal="right"/>
    </xf>
    <xf numFmtId="3" fontId="22" fillId="0" borderId="18" xfId="42" applyNumberFormat="1" applyFont="1" applyFill="1" applyBorder="1" applyAlignment="1">
      <alignment horizontal="right" wrapText="1"/>
    </xf>
    <xf numFmtId="3" fontId="44" fillId="0" borderId="18" xfId="42" applyNumberFormat="1" applyFont="1" applyFill="1" applyBorder="1" applyAlignment="1">
      <alignment horizontal="right" wrapText="1"/>
    </xf>
    <xf numFmtId="3" fontId="22" fillId="0" borderId="20" xfId="42" applyNumberFormat="1" applyFont="1" applyFill="1" applyBorder="1" applyAlignment="1">
      <alignment horizontal="right" wrapText="1"/>
    </xf>
    <xf numFmtId="3" fontId="44" fillId="0" borderId="21" xfId="42" applyNumberFormat="1" applyFont="1" applyBorder="1" applyAlignment="1">
      <alignment horizontal="right"/>
    </xf>
    <xf numFmtId="3" fontId="22" fillId="0" borderId="18" xfId="42" applyNumberFormat="1" applyFont="1" applyFill="1" applyBorder="1" applyAlignment="1">
      <alignment horizontal="right"/>
    </xf>
    <xf numFmtId="0" fontId="44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 horizontal="center" wrapText="1"/>
    </xf>
    <xf numFmtId="1" fontId="44" fillId="0" borderId="22" xfId="0" applyNumberFormat="1" applyFont="1" applyFill="1" applyBorder="1" applyAlignment="1">
      <alignment horizontal="center" wrapText="1"/>
    </xf>
    <xf numFmtId="1" fontId="44" fillId="0" borderId="23" xfId="0" applyNumberFormat="1" applyFont="1" applyFill="1" applyBorder="1" applyAlignment="1">
      <alignment wrapText="1"/>
    </xf>
    <xf numFmtId="3" fontId="44" fillId="0" borderId="22" xfId="0" applyNumberFormat="1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15" width="14.140625" style="0" customWidth="1"/>
    <col min="16" max="16" width="17.421875" style="0" customWidth="1"/>
    <col min="17" max="29" width="14.140625" style="0" customWidth="1"/>
    <col min="30" max="30" width="17.00390625" style="0" customWidth="1"/>
    <col min="31" max="31" width="17.8515625" style="0" customWidth="1"/>
  </cols>
  <sheetData>
    <row r="1" spans="1:31" s="32" customFormat="1" ht="26.25" thickBot="1">
      <c r="A1" s="31" t="s">
        <v>387</v>
      </c>
      <c r="D1" s="14" t="s">
        <v>374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375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7"/>
      <c r="AE1" s="27"/>
    </row>
    <row r="2" spans="1:31" s="30" customFormat="1" ht="72" customHeight="1">
      <c r="A2" s="30" t="s">
        <v>0</v>
      </c>
      <c r="B2" s="33" t="s">
        <v>1</v>
      </c>
      <c r="C2" s="33" t="s">
        <v>2</v>
      </c>
      <c r="D2" s="15" t="s">
        <v>379</v>
      </c>
      <c r="E2" s="15" t="s">
        <v>351</v>
      </c>
      <c r="F2" s="15" t="s">
        <v>369</v>
      </c>
      <c r="G2" s="15" t="s">
        <v>380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354</v>
      </c>
      <c r="Q2" s="15" t="s">
        <v>366</v>
      </c>
      <c r="R2" s="15" t="s">
        <v>365</v>
      </c>
      <c r="S2" s="15" t="s">
        <v>381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376</v>
      </c>
      <c r="AA2" s="15" t="s">
        <v>377</v>
      </c>
      <c r="AB2" s="16" t="s">
        <v>378</v>
      </c>
      <c r="AC2" s="17" t="s">
        <v>358</v>
      </c>
      <c r="AD2" s="15" t="s">
        <v>356</v>
      </c>
      <c r="AE2" s="15" t="s">
        <v>357</v>
      </c>
    </row>
    <row r="3" spans="1:31" s="1" customFormat="1" ht="12.75">
      <c r="A3" s="1" t="s">
        <v>149</v>
      </c>
      <c r="B3" s="2" t="s">
        <v>32</v>
      </c>
      <c r="C3" s="37">
        <v>877389</v>
      </c>
      <c r="D3" s="38">
        <v>4782</v>
      </c>
      <c r="E3" s="38">
        <v>2919</v>
      </c>
      <c r="F3" s="39">
        <f>SUM(D3:E3)</f>
        <v>7701</v>
      </c>
      <c r="G3" s="38">
        <v>551</v>
      </c>
      <c r="H3" s="38">
        <v>39</v>
      </c>
      <c r="I3" s="39">
        <f>SUM(G3:H3)</f>
        <v>590</v>
      </c>
      <c r="J3" s="38">
        <v>2627</v>
      </c>
      <c r="K3" s="38">
        <v>215</v>
      </c>
      <c r="L3" s="40">
        <f>SUM(J3:K3)</f>
        <v>2842</v>
      </c>
      <c r="M3" s="38">
        <v>1198</v>
      </c>
      <c r="N3" s="38">
        <v>140</v>
      </c>
      <c r="O3" s="40">
        <f>SUM(M3:N3)</f>
        <v>1338</v>
      </c>
      <c r="P3" s="41">
        <f>SUM(F3,I3,L3,O3)</f>
        <v>12471</v>
      </c>
      <c r="Q3" s="42">
        <v>92989</v>
      </c>
      <c r="R3" s="38">
        <v>54823</v>
      </c>
      <c r="S3" s="39">
        <f>SUM(Q3:R3)</f>
        <v>147812</v>
      </c>
      <c r="T3" s="38">
        <v>12698</v>
      </c>
      <c r="U3" s="38">
        <v>641</v>
      </c>
      <c r="V3" s="39">
        <f>SUM(T3:U3)</f>
        <v>13339</v>
      </c>
      <c r="W3" s="38">
        <v>16834</v>
      </c>
      <c r="X3" s="38">
        <v>3850</v>
      </c>
      <c r="Y3" s="40">
        <f>SUM(W3:X3)</f>
        <v>20684</v>
      </c>
      <c r="Z3" s="38">
        <v>44066</v>
      </c>
      <c r="AA3" s="38">
        <v>8777</v>
      </c>
      <c r="AB3" s="40">
        <f>SUM(Z3:AA3)</f>
        <v>52843</v>
      </c>
      <c r="AC3" s="41">
        <f>SUM(S3,V3,Y3,AB3)</f>
        <v>234678</v>
      </c>
      <c r="AD3" s="43">
        <v>27118</v>
      </c>
      <c r="AE3" s="43">
        <v>93130</v>
      </c>
    </row>
    <row r="4" spans="1:31" s="1" customFormat="1" ht="12.75">
      <c r="A4" s="1" t="s">
        <v>11</v>
      </c>
      <c r="B4" s="2" t="s">
        <v>12</v>
      </c>
      <c r="C4" s="37">
        <v>355329</v>
      </c>
      <c r="D4" s="38">
        <v>3535</v>
      </c>
      <c r="E4" s="38">
        <v>832</v>
      </c>
      <c r="F4" s="39">
        <f>SUM(D4:E4)</f>
        <v>4367</v>
      </c>
      <c r="G4" s="38">
        <v>816</v>
      </c>
      <c r="H4" s="38">
        <v>175</v>
      </c>
      <c r="I4" s="39">
        <f>SUM(G4:H4)</f>
        <v>991</v>
      </c>
      <c r="J4" s="38">
        <v>1272</v>
      </c>
      <c r="K4" s="38">
        <v>271</v>
      </c>
      <c r="L4" s="40">
        <f>SUM(J4:K4)</f>
        <v>1543</v>
      </c>
      <c r="M4" s="38">
        <v>1223</v>
      </c>
      <c r="N4" s="38">
        <v>78</v>
      </c>
      <c r="O4" s="40">
        <f>SUM(M4:N4)</f>
        <v>1301</v>
      </c>
      <c r="P4" s="41">
        <f>SUM(F4,I4,L4,O4)</f>
        <v>8202</v>
      </c>
      <c r="Q4" s="42">
        <v>78946</v>
      </c>
      <c r="R4" s="38">
        <v>32753</v>
      </c>
      <c r="S4" s="39">
        <f>SUM(Q4:R4)</f>
        <v>111699</v>
      </c>
      <c r="T4" s="38">
        <v>9341</v>
      </c>
      <c r="U4" s="38">
        <v>7476</v>
      </c>
      <c r="V4" s="39">
        <f>SUM(T4:U4)</f>
        <v>16817</v>
      </c>
      <c r="W4" s="38">
        <v>13220</v>
      </c>
      <c r="X4" s="38">
        <v>4489</v>
      </c>
      <c r="Y4" s="40">
        <f>SUM(W4:X4)</f>
        <v>17709</v>
      </c>
      <c r="Z4" s="38">
        <v>31460</v>
      </c>
      <c r="AA4" s="38">
        <v>2778</v>
      </c>
      <c r="AB4" s="40">
        <f>SUM(Z4:AA4)</f>
        <v>34238</v>
      </c>
      <c r="AC4" s="41">
        <f>SUM(S4,V4,Y4,AB4)</f>
        <v>180463</v>
      </c>
      <c r="AD4" s="43">
        <v>20457</v>
      </c>
      <c r="AE4" s="43">
        <v>113820</v>
      </c>
    </row>
    <row r="5" spans="1:31" s="1" customFormat="1" ht="12.75">
      <c r="A5" s="1" t="s">
        <v>180</v>
      </c>
      <c r="B5" s="2" t="s">
        <v>90</v>
      </c>
      <c r="C5" s="37">
        <v>242837</v>
      </c>
      <c r="D5" s="38">
        <v>1437</v>
      </c>
      <c r="E5" s="38">
        <v>412</v>
      </c>
      <c r="F5" s="39">
        <f>SUM(D5:E5)</f>
        <v>1849</v>
      </c>
      <c r="G5" s="38">
        <v>448</v>
      </c>
      <c r="H5" s="38">
        <v>25</v>
      </c>
      <c r="I5" s="39">
        <f>SUM(G5:H5)</f>
        <v>473</v>
      </c>
      <c r="J5" s="38">
        <v>1572</v>
      </c>
      <c r="K5" s="38">
        <v>49</v>
      </c>
      <c r="L5" s="40">
        <f>SUM(J5:K5)</f>
        <v>1621</v>
      </c>
      <c r="M5" s="38">
        <v>298</v>
      </c>
      <c r="N5" s="38">
        <v>9</v>
      </c>
      <c r="O5" s="40">
        <f>SUM(M5:N5)</f>
        <v>307</v>
      </c>
      <c r="P5" s="41">
        <f>SUM(F5,I5,L5,O5)</f>
        <v>4250</v>
      </c>
      <c r="Q5" s="42">
        <v>28740</v>
      </c>
      <c r="R5" s="38">
        <v>26435</v>
      </c>
      <c r="S5" s="39">
        <f>SUM(Q5:R5)</f>
        <v>55175</v>
      </c>
      <c r="T5" s="38">
        <v>2054</v>
      </c>
      <c r="U5" s="38">
        <v>2936</v>
      </c>
      <c r="V5" s="39">
        <f>SUM(T5:U5)</f>
        <v>4990</v>
      </c>
      <c r="W5" s="38">
        <v>13250</v>
      </c>
      <c r="X5" s="38">
        <v>1186</v>
      </c>
      <c r="Y5" s="40">
        <f>SUM(W5:X5)</f>
        <v>14436</v>
      </c>
      <c r="Z5" s="38">
        <v>7636</v>
      </c>
      <c r="AA5" s="38">
        <v>2350</v>
      </c>
      <c r="AB5" s="40">
        <f>SUM(Z5:AA5)</f>
        <v>9986</v>
      </c>
      <c r="AC5" s="41">
        <f>SUM(S5,V5,Y5,AB5)</f>
        <v>84587</v>
      </c>
      <c r="AD5" s="43">
        <v>10109</v>
      </c>
      <c r="AE5" s="43">
        <v>31959</v>
      </c>
    </row>
    <row r="6" spans="1:31" s="1" customFormat="1" ht="12.75">
      <c r="A6" s="1" t="s">
        <v>104</v>
      </c>
      <c r="B6" s="2" t="s">
        <v>105</v>
      </c>
      <c r="C6" s="37">
        <v>179703</v>
      </c>
      <c r="D6" s="38">
        <v>679</v>
      </c>
      <c r="E6" s="38">
        <v>241</v>
      </c>
      <c r="F6" s="39">
        <f>SUM(D6:E6)</f>
        <v>920</v>
      </c>
      <c r="G6" s="38">
        <v>206</v>
      </c>
      <c r="H6" s="38">
        <v>37</v>
      </c>
      <c r="I6" s="39">
        <f>SUM(G6:H6)</f>
        <v>243</v>
      </c>
      <c r="J6" s="38">
        <v>435</v>
      </c>
      <c r="K6" s="38">
        <v>38</v>
      </c>
      <c r="L6" s="40">
        <f>SUM(J6:K6)</f>
        <v>473</v>
      </c>
      <c r="M6" s="38">
        <v>165</v>
      </c>
      <c r="N6" s="38">
        <v>21</v>
      </c>
      <c r="O6" s="40">
        <f>SUM(M6:N6)</f>
        <v>186</v>
      </c>
      <c r="P6" s="41">
        <f>SUM(F6,I6,L6,O6)</f>
        <v>1822</v>
      </c>
      <c r="Q6" s="42">
        <v>17847</v>
      </c>
      <c r="R6" s="38">
        <v>11510</v>
      </c>
      <c r="S6" s="39">
        <f>SUM(Q6:R6)</f>
        <v>29357</v>
      </c>
      <c r="T6" s="38">
        <v>2121</v>
      </c>
      <c r="U6" s="38">
        <v>181</v>
      </c>
      <c r="V6" s="39">
        <f>SUM(T6:U6)</f>
        <v>2302</v>
      </c>
      <c r="W6" s="38">
        <v>5430</v>
      </c>
      <c r="X6" s="38">
        <v>858</v>
      </c>
      <c r="Y6" s="40">
        <f>SUM(W6:X6)</f>
        <v>6288</v>
      </c>
      <c r="Z6" s="38">
        <v>5248</v>
      </c>
      <c r="AA6" s="38">
        <v>2455</v>
      </c>
      <c r="AB6" s="40">
        <f>SUM(Z6:AA6)</f>
        <v>7703</v>
      </c>
      <c r="AC6" s="41">
        <f>SUM(S6,V6,Y6,AB6)</f>
        <v>45650</v>
      </c>
      <c r="AD6" s="43">
        <v>12408</v>
      </c>
      <c r="AE6" s="43">
        <v>70956</v>
      </c>
    </row>
    <row r="7" spans="1:31" s="1" customFormat="1" ht="12.75">
      <c r="A7" s="1" t="s">
        <v>286</v>
      </c>
      <c r="B7" s="2" t="s">
        <v>204</v>
      </c>
      <c r="C7" s="37">
        <v>167606</v>
      </c>
      <c r="D7" s="38">
        <v>754</v>
      </c>
      <c r="E7" s="38">
        <v>201</v>
      </c>
      <c r="F7" s="39">
        <f>SUM(D7:E7)</f>
        <v>955</v>
      </c>
      <c r="G7" s="38">
        <v>279</v>
      </c>
      <c r="H7" s="38">
        <v>22</v>
      </c>
      <c r="I7" s="39">
        <f>SUM(G7:H7)</f>
        <v>301</v>
      </c>
      <c r="J7" s="38">
        <v>483</v>
      </c>
      <c r="K7" s="38">
        <v>47</v>
      </c>
      <c r="L7" s="40">
        <f>SUM(J7:K7)</f>
        <v>530</v>
      </c>
      <c r="M7" s="38">
        <v>525</v>
      </c>
      <c r="N7" s="38">
        <v>43</v>
      </c>
      <c r="O7" s="40">
        <f>SUM(M7:N7)</f>
        <v>568</v>
      </c>
      <c r="P7" s="41">
        <f>SUM(F7,I7,L7,O7)</f>
        <v>2354</v>
      </c>
      <c r="Q7" s="42">
        <v>22299</v>
      </c>
      <c r="R7" s="38">
        <v>15101</v>
      </c>
      <c r="S7" s="39">
        <f>SUM(Q7:R7)</f>
        <v>37400</v>
      </c>
      <c r="T7" s="38">
        <v>3177</v>
      </c>
      <c r="U7" s="38">
        <v>1848</v>
      </c>
      <c r="V7" s="39">
        <f>SUM(T7:U7)</f>
        <v>5025</v>
      </c>
      <c r="W7" s="38">
        <v>5757</v>
      </c>
      <c r="X7" s="38">
        <v>872</v>
      </c>
      <c r="Y7" s="40">
        <f>SUM(W7:X7)</f>
        <v>6629</v>
      </c>
      <c r="Z7" s="38">
        <v>13248</v>
      </c>
      <c r="AA7" s="38">
        <v>4041</v>
      </c>
      <c r="AB7" s="40">
        <f>SUM(Z7:AA7)</f>
        <v>17289</v>
      </c>
      <c r="AC7" s="41">
        <f>SUM(S7,V7,Y7,AB7)</f>
        <v>66343</v>
      </c>
      <c r="AD7" s="43">
        <v>6665</v>
      </c>
      <c r="AE7" s="43">
        <v>54188</v>
      </c>
    </row>
    <row r="8" spans="1:31" s="1" customFormat="1" ht="12.75">
      <c r="A8" s="1" t="s">
        <v>259</v>
      </c>
      <c r="B8" s="2" t="s">
        <v>260</v>
      </c>
      <c r="C8" s="37">
        <v>144947</v>
      </c>
      <c r="D8" s="38">
        <v>1140</v>
      </c>
      <c r="E8" s="38">
        <v>75</v>
      </c>
      <c r="F8" s="39">
        <f>SUM(D8:E8)</f>
        <v>1215</v>
      </c>
      <c r="G8" s="38">
        <v>187</v>
      </c>
      <c r="H8" s="38">
        <v>56</v>
      </c>
      <c r="I8" s="39">
        <f>SUM(G8:H8)</f>
        <v>243</v>
      </c>
      <c r="J8" s="38">
        <v>698</v>
      </c>
      <c r="K8" s="38">
        <v>19</v>
      </c>
      <c r="L8" s="40">
        <f>SUM(J8:K8)</f>
        <v>717</v>
      </c>
      <c r="M8" s="38">
        <v>73</v>
      </c>
      <c r="N8" s="38">
        <v>13</v>
      </c>
      <c r="O8" s="40">
        <f>SUM(M8:N8)</f>
        <v>86</v>
      </c>
      <c r="P8" s="41">
        <f>SUM(F8,I8,L8,O8)</f>
        <v>2261</v>
      </c>
      <c r="Q8" s="42">
        <v>19152</v>
      </c>
      <c r="R8" s="38">
        <v>2666</v>
      </c>
      <c r="S8" s="39">
        <f>SUM(Q8:R8)</f>
        <v>21818</v>
      </c>
      <c r="T8" s="38">
        <v>1765</v>
      </c>
      <c r="U8" s="38">
        <v>1512</v>
      </c>
      <c r="V8" s="39">
        <f>SUM(T8:U8)</f>
        <v>3277</v>
      </c>
      <c r="W8" s="38">
        <v>12681</v>
      </c>
      <c r="X8" s="38">
        <v>1465</v>
      </c>
      <c r="Y8" s="40">
        <f>SUM(W8:X8)</f>
        <v>14146</v>
      </c>
      <c r="Z8" s="38">
        <v>3031</v>
      </c>
      <c r="AA8" s="38">
        <v>160</v>
      </c>
      <c r="AB8" s="40">
        <f>SUM(Z8:AA8)</f>
        <v>3191</v>
      </c>
      <c r="AC8" s="41">
        <f>SUM(S8,V8,Y8,AB8)</f>
        <v>42432</v>
      </c>
      <c r="AD8" s="43">
        <v>6706</v>
      </c>
      <c r="AE8" s="43">
        <v>23415</v>
      </c>
    </row>
    <row r="9" spans="1:31" s="1" customFormat="1" ht="12.75">
      <c r="A9" s="1" t="s">
        <v>295</v>
      </c>
      <c r="B9" s="2" t="s">
        <v>296</v>
      </c>
      <c r="C9" s="37">
        <v>142817</v>
      </c>
      <c r="D9" s="38">
        <v>729</v>
      </c>
      <c r="E9" s="38">
        <v>64</v>
      </c>
      <c r="F9" s="39">
        <f>SUM(D9:E9)</f>
        <v>793</v>
      </c>
      <c r="G9" s="38">
        <v>45</v>
      </c>
      <c r="H9" s="38">
        <v>1</v>
      </c>
      <c r="I9" s="39">
        <f>SUM(G9:H9)</f>
        <v>46</v>
      </c>
      <c r="J9" s="38">
        <v>80</v>
      </c>
      <c r="K9" s="38">
        <v>1</v>
      </c>
      <c r="L9" s="40">
        <f>SUM(J9:K9)</f>
        <v>81</v>
      </c>
      <c r="M9" s="38">
        <v>190</v>
      </c>
      <c r="N9" s="38">
        <v>1</v>
      </c>
      <c r="O9" s="40">
        <f>SUM(M9:N9)</f>
        <v>191</v>
      </c>
      <c r="P9" s="41">
        <f>SUM(F9,I9,L9,O9)</f>
        <v>1111</v>
      </c>
      <c r="Q9" s="42">
        <v>18477</v>
      </c>
      <c r="R9" s="38">
        <v>7844</v>
      </c>
      <c r="S9" s="39">
        <f>SUM(Q9:R9)</f>
        <v>26321</v>
      </c>
      <c r="T9" s="38">
        <v>384</v>
      </c>
      <c r="U9" s="38">
        <v>25</v>
      </c>
      <c r="V9" s="39">
        <f>SUM(T9:U9)</f>
        <v>409</v>
      </c>
      <c r="W9" s="38">
        <v>748</v>
      </c>
      <c r="X9" s="38">
        <v>10</v>
      </c>
      <c r="Y9" s="40">
        <f>SUM(W9:X9)</f>
        <v>758</v>
      </c>
      <c r="Z9" s="38">
        <v>4507</v>
      </c>
      <c r="AA9" s="38">
        <v>101</v>
      </c>
      <c r="AB9" s="40">
        <f>SUM(Z9:AA9)</f>
        <v>4608</v>
      </c>
      <c r="AC9" s="41">
        <f>SUM(S9,V9,Y9,AB9)</f>
        <v>32096</v>
      </c>
      <c r="AD9" s="43">
        <v>295</v>
      </c>
      <c r="AE9" s="43">
        <v>4826</v>
      </c>
    </row>
    <row r="10" spans="1:31" s="1" customFormat="1" ht="12.75">
      <c r="A10" s="1" t="s">
        <v>134</v>
      </c>
      <c r="B10" s="2" t="s">
        <v>67</v>
      </c>
      <c r="C10" s="37">
        <v>140680</v>
      </c>
      <c r="D10" s="38">
        <v>1090</v>
      </c>
      <c r="E10" s="38">
        <v>168</v>
      </c>
      <c r="F10" s="39">
        <f>SUM(D10:E10)</f>
        <v>1258</v>
      </c>
      <c r="G10" s="38">
        <v>140</v>
      </c>
      <c r="H10" s="38">
        <v>0</v>
      </c>
      <c r="I10" s="39">
        <f>SUM(G10:H10)</f>
        <v>140</v>
      </c>
      <c r="J10" s="38">
        <v>880</v>
      </c>
      <c r="K10" s="38">
        <v>2</v>
      </c>
      <c r="L10" s="40">
        <f>SUM(J10:K10)</f>
        <v>882</v>
      </c>
      <c r="M10" s="38">
        <v>60</v>
      </c>
      <c r="N10" s="38">
        <v>0</v>
      </c>
      <c r="O10" s="40">
        <f>SUM(M10:N10)</f>
        <v>60</v>
      </c>
      <c r="P10" s="41">
        <f>SUM(F10,I10,L10,O10)</f>
        <v>2340</v>
      </c>
      <c r="Q10" s="42">
        <v>46951</v>
      </c>
      <c r="R10" s="38">
        <v>2520</v>
      </c>
      <c r="S10" s="39">
        <f>SUM(Q10:R10)</f>
        <v>49471</v>
      </c>
      <c r="T10" s="38">
        <v>884</v>
      </c>
      <c r="U10" s="38">
        <v>0</v>
      </c>
      <c r="V10" s="39">
        <f>SUM(T10:U10)</f>
        <v>884</v>
      </c>
      <c r="W10" s="38">
        <v>7170</v>
      </c>
      <c r="X10" s="38">
        <v>19</v>
      </c>
      <c r="Y10" s="40">
        <f>SUM(W10:X10)</f>
        <v>7189</v>
      </c>
      <c r="Z10" s="38">
        <v>2937</v>
      </c>
      <c r="AA10" s="38">
        <v>0</v>
      </c>
      <c r="AB10" s="40">
        <f>SUM(Z10:AA10)</f>
        <v>2937</v>
      </c>
      <c r="AC10" s="41">
        <f>SUM(S10,V10,Y10,AB10)</f>
        <v>60481</v>
      </c>
      <c r="AD10" s="43">
        <v>100</v>
      </c>
      <c r="AE10" s="43">
        <v>11500</v>
      </c>
    </row>
    <row r="11" spans="1:31" s="1" customFormat="1" ht="12.75">
      <c r="A11" s="1" t="s">
        <v>207</v>
      </c>
      <c r="B11" s="2" t="s">
        <v>208</v>
      </c>
      <c r="C11" s="37">
        <v>137974</v>
      </c>
      <c r="D11" s="38">
        <v>441</v>
      </c>
      <c r="E11" s="38">
        <v>345</v>
      </c>
      <c r="F11" s="39">
        <f>SUM(D11:E11)</f>
        <v>786</v>
      </c>
      <c r="G11" s="38">
        <v>256</v>
      </c>
      <c r="H11" s="38">
        <v>8</v>
      </c>
      <c r="I11" s="39">
        <f>SUM(G11:H11)</f>
        <v>264</v>
      </c>
      <c r="J11" s="38">
        <v>801</v>
      </c>
      <c r="K11" s="38">
        <v>79</v>
      </c>
      <c r="L11" s="40">
        <f>SUM(J11:K11)</f>
        <v>880</v>
      </c>
      <c r="M11" s="38">
        <v>169</v>
      </c>
      <c r="N11" s="38">
        <v>16</v>
      </c>
      <c r="O11" s="40">
        <f>SUM(M11:N11)</f>
        <v>185</v>
      </c>
      <c r="P11" s="41">
        <f>SUM(F11,I11,L11,O11)</f>
        <v>2115</v>
      </c>
      <c r="Q11" s="42">
        <v>18702</v>
      </c>
      <c r="R11" s="38">
        <v>12652</v>
      </c>
      <c r="S11" s="39">
        <f>SUM(Q11:R11)</f>
        <v>31354</v>
      </c>
      <c r="T11" s="38">
        <v>2334</v>
      </c>
      <c r="U11" s="38">
        <v>120</v>
      </c>
      <c r="V11" s="39">
        <f>SUM(T11:U11)</f>
        <v>2454</v>
      </c>
      <c r="W11" s="38">
        <v>6411</v>
      </c>
      <c r="X11" s="38">
        <v>1370</v>
      </c>
      <c r="Y11" s="40">
        <f>SUM(W11:X11)</f>
        <v>7781</v>
      </c>
      <c r="Z11" s="38">
        <v>6337</v>
      </c>
      <c r="AA11" s="38">
        <v>1665</v>
      </c>
      <c r="AB11" s="40">
        <f>SUM(Z11:AA11)</f>
        <v>8002</v>
      </c>
      <c r="AC11" s="41">
        <f>SUM(S11,V11,Y11,AB11)</f>
        <v>49591</v>
      </c>
      <c r="AD11" s="43">
        <v>9191</v>
      </c>
      <c r="AE11" s="43">
        <v>62031</v>
      </c>
    </row>
    <row r="12" spans="1:31" s="1" customFormat="1" ht="12.75">
      <c r="A12" s="1" t="s">
        <v>328</v>
      </c>
      <c r="B12" s="2" t="s">
        <v>105</v>
      </c>
      <c r="C12" s="37">
        <v>117429</v>
      </c>
      <c r="D12" s="38">
        <v>246</v>
      </c>
      <c r="E12" s="38">
        <v>199</v>
      </c>
      <c r="F12" s="39">
        <f>SUM(D12:E12)</f>
        <v>445</v>
      </c>
      <c r="G12" s="38">
        <v>4</v>
      </c>
      <c r="H12" s="38">
        <v>0</v>
      </c>
      <c r="I12" s="39">
        <f>SUM(G12:H12)</f>
        <v>4</v>
      </c>
      <c r="J12" s="38">
        <v>134</v>
      </c>
      <c r="K12" s="38">
        <v>6</v>
      </c>
      <c r="L12" s="40">
        <f>SUM(J12:K12)</f>
        <v>140</v>
      </c>
      <c r="M12" s="38">
        <v>40</v>
      </c>
      <c r="N12" s="38">
        <v>0</v>
      </c>
      <c r="O12" s="40">
        <f>SUM(M12:N12)</f>
        <v>40</v>
      </c>
      <c r="P12" s="41">
        <f>SUM(F12,I12,L12,O12)</f>
        <v>629</v>
      </c>
      <c r="Q12" s="42">
        <v>4992</v>
      </c>
      <c r="R12" s="38">
        <v>7190</v>
      </c>
      <c r="S12" s="39">
        <f>SUM(Q12:R12)</f>
        <v>12182</v>
      </c>
      <c r="T12" s="38">
        <v>42</v>
      </c>
      <c r="U12" s="38">
        <v>0</v>
      </c>
      <c r="V12" s="39">
        <f>SUM(T12:U12)</f>
        <v>42</v>
      </c>
      <c r="W12" s="38">
        <v>5026</v>
      </c>
      <c r="X12" s="38">
        <v>129</v>
      </c>
      <c r="Y12" s="40">
        <f>SUM(W12:X12)</f>
        <v>5155</v>
      </c>
      <c r="Z12" s="38">
        <v>3165</v>
      </c>
      <c r="AA12" s="38">
        <v>0</v>
      </c>
      <c r="AB12" s="40">
        <f>SUM(Z12:AA12)</f>
        <v>3165</v>
      </c>
      <c r="AC12" s="41">
        <f>SUM(S12,V12,Y12,AB12)</f>
        <v>20544</v>
      </c>
      <c r="AD12" s="43">
        <v>41</v>
      </c>
      <c r="AE12" s="43">
        <v>450</v>
      </c>
    </row>
    <row r="13" spans="1:31" s="1" customFormat="1" ht="12.75">
      <c r="A13" s="1" t="s">
        <v>305</v>
      </c>
      <c r="B13" s="2" t="s">
        <v>306</v>
      </c>
      <c r="C13" s="37">
        <v>107848</v>
      </c>
      <c r="D13" s="38">
        <v>336</v>
      </c>
      <c r="E13" s="38">
        <v>462</v>
      </c>
      <c r="F13" s="39">
        <f>SUM(D13:E13)</f>
        <v>798</v>
      </c>
      <c r="G13" s="38">
        <v>63</v>
      </c>
      <c r="H13" s="38">
        <v>9</v>
      </c>
      <c r="I13" s="39">
        <f>SUM(G13:H13)</f>
        <v>72</v>
      </c>
      <c r="J13" s="38">
        <v>188</v>
      </c>
      <c r="K13" s="38">
        <v>54</v>
      </c>
      <c r="L13" s="40">
        <f>SUM(J13:K13)</f>
        <v>242</v>
      </c>
      <c r="M13" s="38">
        <v>360</v>
      </c>
      <c r="N13" s="38">
        <v>167</v>
      </c>
      <c r="O13" s="40">
        <f>SUM(M13:N13)</f>
        <v>527</v>
      </c>
      <c r="P13" s="41">
        <f>SUM(F13,I13,L13,O13)</f>
        <v>1639</v>
      </c>
      <c r="Q13" s="42">
        <v>6735</v>
      </c>
      <c r="R13" s="38">
        <v>4731</v>
      </c>
      <c r="S13" s="39">
        <f>SUM(Q13:R13)</f>
        <v>11466</v>
      </c>
      <c r="T13" s="38">
        <v>439</v>
      </c>
      <c r="U13" s="38">
        <v>549</v>
      </c>
      <c r="V13" s="39">
        <f>SUM(T13:U13)</f>
        <v>988</v>
      </c>
      <c r="W13" s="38">
        <v>2522</v>
      </c>
      <c r="X13" s="38">
        <v>1379</v>
      </c>
      <c r="Y13" s="40">
        <f>SUM(W13:X13)</f>
        <v>3901</v>
      </c>
      <c r="Z13" s="38">
        <v>7265</v>
      </c>
      <c r="AA13" s="38">
        <v>3158</v>
      </c>
      <c r="AB13" s="40">
        <f>SUM(Z13:AA13)</f>
        <v>10423</v>
      </c>
      <c r="AC13" s="41">
        <f>SUM(S13,V13,Y13,AB13)</f>
        <v>26778</v>
      </c>
      <c r="AD13" s="43">
        <v>6603</v>
      </c>
      <c r="AE13" s="43">
        <v>26324</v>
      </c>
    </row>
    <row r="14" spans="1:31" s="1" customFormat="1" ht="12.75">
      <c r="A14" s="1" t="s">
        <v>161</v>
      </c>
      <c r="B14" s="2" t="s">
        <v>102</v>
      </c>
      <c r="C14" s="37">
        <v>103988</v>
      </c>
      <c r="D14" s="38">
        <v>1030</v>
      </c>
      <c r="E14" s="38">
        <v>1035</v>
      </c>
      <c r="F14" s="39">
        <f>SUM(D14:E14)</f>
        <v>2065</v>
      </c>
      <c r="G14" s="38">
        <v>110</v>
      </c>
      <c r="H14" s="38">
        <v>39</v>
      </c>
      <c r="I14" s="39">
        <f>SUM(G14:H14)</f>
        <v>149</v>
      </c>
      <c r="J14" s="38">
        <v>269</v>
      </c>
      <c r="K14" s="38">
        <v>73</v>
      </c>
      <c r="L14" s="40">
        <f>SUM(J14:K14)</f>
        <v>342</v>
      </c>
      <c r="M14" s="38">
        <v>242</v>
      </c>
      <c r="N14" s="38">
        <v>121</v>
      </c>
      <c r="O14" s="40">
        <f>SUM(M14:N14)</f>
        <v>363</v>
      </c>
      <c r="P14" s="41">
        <f>SUM(F14,I14,L14,O14)</f>
        <v>2919</v>
      </c>
      <c r="Q14" s="42">
        <v>17647</v>
      </c>
      <c r="R14" s="38">
        <v>27616</v>
      </c>
      <c r="S14" s="39">
        <f>SUM(Q14:R14)</f>
        <v>45263</v>
      </c>
      <c r="T14" s="38">
        <v>1558</v>
      </c>
      <c r="U14" s="38">
        <v>2729</v>
      </c>
      <c r="V14" s="39">
        <f>SUM(T14:U14)</f>
        <v>4287</v>
      </c>
      <c r="W14" s="38">
        <v>2972</v>
      </c>
      <c r="X14" s="38">
        <v>1571</v>
      </c>
      <c r="Y14" s="40">
        <f>SUM(W14:X14)</f>
        <v>4543</v>
      </c>
      <c r="Z14" s="38">
        <v>6884</v>
      </c>
      <c r="AA14" s="38">
        <v>3679</v>
      </c>
      <c r="AB14" s="40">
        <f>SUM(Z14:AA14)</f>
        <v>10563</v>
      </c>
      <c r="AC14" s="41">
        <f>SUM(S14,V14,Y14,AB14)</f>
        <v>64656</v>
      </c>
      <c r="AD14" s="43">
        <v>52</v>
      </c>
      <c r="AE14" s="43">
        <v>6724</v>
      </c>
    </row>
    <row r="15" spans="1:31" s="1" customFormat="1" ht="12.75">
      <c r="A15" s="1" t="s">
        <v>103</v>
      </c>
      <c r="B15" s="2" t="s">
        <v>50</v>
      </c>
      <c r="C15" s="37">
        <v>92236</v>
      </c>
      <c r="D15" s="38">
        <v>554</v>
      </c>
      <c r="E15" s="38">
        <v>1074</v>
      </c>
      <c r="F15" s="39">
        <f>SUM(D15:E15)</f>
        <v>1628</v>
      </c>
      <c r="G15" s="38">
        <v>57</v>
      </c>
      <c r="H15" s="38">
        <v>2</v>
      </c>
      <c r="I15" s="39">
        <f>SUM(G15:H15)</f>
        <v>59</v>
      </c>
      <c r="J15" s="38">
        <v>144</v>
      </c>
      <c r="K15" s="38">
        <v>113</v>
      </c>
      <c r="L15" s="40">
        <f>SUM(J15:K15)</f>
        <v>257</v>
      </c>
      <c r="M15" s="38">
        <v>54</v>
      </c>
      <c r="N15" s="38">
        <v>8</v>
      </c>
      <c r="O15" s="40">
        <f>SUM(M15:N15)</f>
        <v>62</v>
      </c>
      <c r="P15" s="41">
        <f>SUM(F15,I15,L15,O15)</f>
        <v>2006</v>
      </c>
      <c r="Q15" s="42">
        <v>9538</v>
      </c>
      <c r="R15" s="38">
        <v>23602</v>
      </c>
      <c r="S15" s="39">
        <f>SUM(Q15:R15)</f>
        <v>33140</v>
      </c>
      <c r="T15" s="38">
        <v>275</v>
      </c>
      <c r="U15" s="38">
        <v>612</v>
      </c>
      <c r="V15" s="39">
        <f>SUM(T15:U15)</f>
        <v>887</v>
      </c>
      <c r="W15" s="38">
        <v>1024</v>
      </c>
      <c r="X15" s="38">
        <v>1462</v>
      </c>
      <c r="Y15" s="40">
        <f>SUM(W15:X15)</f>
        <v>2486</v>
      </c>
      <c r="Z15" s="38">
        <v>1957</v>
      </c>
      <c r="AA15" s="38">
        <v>2224</v>
      </c>
      <c r="AB15" s="40">
        <f>SUM(Z15:AA15)</f>
        <v>4181</v>
      </c>
      <c r="AC15" s="41">
        <f>SUM(S15,V15,Y15,AB15)</f>
        <v>40694</v>
      </c>
      <c r="AD15" s="43">
        <v>301</v>
      </c>
      <c r="AE15" s="43">
        <v>3836</v>
      </c>
    </row>
    <row r="16" spans="1:31" s="1" customFormat="1" ht="12.75">
      <c r="A16" s="1" t="s">
        <v>203</v>
      </c>
      <c r="B16" s="2" t="s">
        <v>204</v>
      </c>
      <c r="C16" s="37">
        <v>89652</v>
      </c>
      <c r="D16" s="38">
        <v>368</v>
      </c>
      <c r="E16" s="38">
        <v>152</v>
      </c>
      <c r="F16" s="39">
        <f>SUM(D16:E16)</f>
        <v>520</v>
      </c>
      <c r="G16" s="38">
        <v>152</v>
      </c>
      <c r="H16" s="38">
        <v>19</v>
      </c>
      <c r="I16" s="39">
        <f>SUM(G16:H16)</f>
        <v>171</v>
      </c>
      <c r="J16" s="38">
        <v>123</v>
      </c>
      <c r="K16" s="38">
        <v>78</v>
      </c>
      <c r="L16" s="40">
        <f>SUM(J16:K16)</f>
        <v>201</v>
      </c>
      <c r="M16" s="38">
        <v>24</v>
      </c>
      <c r="N16" s="38">
        <v>12</v>
      </c>
      <c r="O16" s="40">
        <f>SUM(M16:N16)</f>
        <v>36</v>
      </c>
      <c r="P16" s="41">
        <f>SUM(F16,I16,L16,O16)</f>
        <v>928</v>
      </c>
      <c r="Q16" s="42">
        <v>13238</v>
      </c>
      <c r="R16" s="38">
        <v>4473</v>
      </c>
      <c r="S16" s="39">
        <f>SUM(Q16:R16)</f>
        <v>17711</v>
      </c>
      <c r="T16" s="38">
        <v>1709</v>
      </c>
      <c r="U16" s="38">
        <v>1461</v>
      </c>
      <c r="V16" s="39">
        <f>SUM(T16:U16)</f>
        <v>3170</v>
      </c>
      <c r="W16" s="38">
        <v>1465</v>
      </c>
      <c r="X16" s="38">
        <v>1055</v>
      </c>
      <c r="Y16" s="40">
        <f>SUM(W16:X16)</f>
        <v>2520</v>
      </c>
      <c r="Z16" s="38">
        <v>1303</v>
      </c>
      <c r="AA16" s="38">
        <v>3059</v>
      </c>
      <c r="AB16" s="40">
        <f>SUM(Z16:AA16)</f>
        <v>4362</v>
      </c>
      <c r="AC16" s="41">
        <f>SUM(S16,V16,Y16,AB16)</f>
        <v>27763</v>
      </c>
      <c r="AD16" s="43">
        <v>831</v>
      </c>
      <c r="AE16" s="43">
        <v>8556</v>
      </c>
    </row>
    <row r="17" spans="1:31" s="1" customFormat="1" ht="12.75">
      <c r="A17" s="1" t="s">
        <v>66</v>
      </c>
      <c r="B17" s="2" t="s">
        <v>67</v>
      </c>
      <c r="C17" s="37">
        <v>83293</v>
      </c>
      <c r="D17" s="38">
        <v>933</v>
      </c>
      <c r="E17" s="38">
        <v>476</v>
      </c>
      <c r="F17" s="39">
        <f>SUM(D17:E17)</f>
        <v>1409</v>
      </c>
      <c r="G17" s="38">
        <v>170</v>
      </c>
      <c r="H17" s="38">
        <v>3</v>
      </c>
      <c r="I17" s="39">
        <f>SUM(G17:H17)</f>
        <v>173</v>
      </c>
      <c r="J17" s="38">
        <v>237</v>
      </c>
      <c r="K17" s="38">
        <v>16</v>
      </c>
      <c r="L17" s="40">
        <f>SUM(J17:K17)</f>
        <v>253</v>
      </c>
      <c r="M17" s="38">
        <v>15</v>
      </c>
      <c r="N17" s="38">
        <v>8</v>
      </c>
      <c r="O17" s="40">
        <f>SUM(M17:N17)</f>
        <v>23</v>
      </c>
      <c r="P17" s="41">
        <f>SUM(F17,I17,L17,O17)</f>
        <v>1858</v>
      </c>
      <c r="Q17" s="42">
        <v>34644</v>
      </c>
      <c r="R17" s="38">
        <v>14535</v>
      </c>
      <c r="S17" s="39">
        <f>SUM(Q17:R17)</f>
        <v>49179</v>
      </c>
      <c r="T17" s="38">
        <v>6451</v>
      </c>
      <c r="U17" s="38">
        <v>1615</v>
      </c>
      <c r="V17" s="39">
        <f>SUM(T17:U17)</f>
        <v>8066</v>
      </c>
      <c r="W17" s="38">
        <v>10649</v>
      </c>
      <c r="X17" s="38">
        <v>1903</v>
      </c>
      <c r="Y17" s="40">
        <f>SUM(W17:X17)</f>
        <v>12552</v>
      </c>
      <c r="Z17" s="38">
        <v>1127</v>
      </c>
      <c r="AA17" s="38">
        <v>1685</v>
      </c>
      <c r="AB17" s="40">
        <f>SUM(Z17:AA17)</f>
        <v>2812</v>
      </c>
      <c r="AC17" s="41">
        <f>SUM(S17,V17,Y17,AB17)</f>
        <v>72609</v>
      </c>
      <c r="AD17" s="43">
        <v>12</v>
      </c>
      <c r="AE17" s="43">
        <v>981</v>
      </c>
    </row>
    <row r="18" spans="1:31" s="1" customFormat="1" ht="12.75">
      <c r="A18" s="1" t="s">
        <v>136</v>
      </c>
      <c r="B18" s="2" t="s">
        <v>90</v>
      </c>
      <c r="C18" s="37">
        <v>80830</v>
      </c>
      <c r="D18" s="38">
        <v>261</v>
      </c>
      <c r="E18" s="38">
        <v>108</v>
      </c>
      <c r="F18" s="39">
        <f>SUM(D18:E18)</f>
        <v>369</v>
      </c>
      <c r="G18" s="38">
        <v>41</v>
      </c>
      <c r="H18" s="38">
        <v>8</v>
      </c>
      <c r="I18" s="39">
        <f>SUM(G18:H18)</f>
        <v>49</v>
      </c>
      <c r="J18" s="38">
        <v>372</v>
      </c>
      <c r="K18" s="38">
        <v>3</v>
      </c>
      <c r="L18" s="40">
        <f>SUM(J18:K18)</f>
        <v>375</v>
      </c>
      <c r="M18" s="38">
        <v>22</v>
      </c>
      <c r="N18" s="38">
        <v>14</v>
      </c>
      <c r="O18" s="40">
        <f>SUM(M18:N18)</f>
        <v>36</v>
      </c>
      <c r="P18" s="41">
        <f>SUM(F18,I18,L18,O18)</f>
        <v>829</v>
      </c>
      <c r="Q18" s="42">
        <v>2267</v>
      </c>
      <c r="R18" s="38">
        <v>2752</v>
      </c>
      <c r="S18" s="39">
        <f>SUM(Q18:R18)</f>
        <v>5019</v>
      </c>
      <c r="T18" s="38">
        <v>204</v>
      </c>
      <c r="U18" s="38">
        <v>345</v>
      </c>
      <c r="V18" s="39">
        <f>SUM(T18:U18)</f>
        <v>549</v>
      </c>
      <c r="W18" s="38">
        <v>1777</v>
      </c>
      <c r="X18" s="38">
        <v>215</v>
      </c>
      <c r="Y18" s="40">
        <f>SUM(W18:X18)</f>
        <v>1992</v>
      </c>
      <c r="Z18" s="38">
        <v>740</v>
      </c>
      <c r="AA18" s="38">
        <v>779</v>
      </c>
      <c r="AB18" s="40">
        <f>SUM(Z18:AA18)</f>
        <v>1519</v>
      </c>
      <c r="AC18" s="41">
        <f>SUM(S18,V18,Y18,AB18)</f>
        <v>9079</v>
      </c>
      <c r="AD18" s="43">
        <v>214</v>
      </c>
      <c r="AE18" s="43">
        <v>1965</v>
      </c>
    </row>
    <row r="19" spans="1:31" s="1" customFormat="1" ht="12.75">
      <c r="A19" s="1" t="s">
        <v>24</v>
      </c>
      <c r="B19" s="2" t="s">
        <v>25</v>
      </c>
      <c r="C19" s="37">
        <v>76418</v>
      </c>
      <c r="D19" s="38">
        <v>649</v>
      </c>
      <c r="E19" s="38">
        <v>512</v>
      </c>
      <c r="F19" s="39">
        <f>SUM(D19:E19)</f>
        <v>1161</v>
      </c>
      <c r="G19" s="38">
        <v>417</v>
      </c>
      <c r="H19" s="38">
        <v>74</v>
      </c>
      <c r="I19" s="39">
        <f>SUM(G19:H19)</f>
        <v>491</v>
      </c>
      <c r="J19" s="38">
        <v>416</v>
      </c>
      <c r="K19" s="38">
        <v>62</v>
      </c>
      <c r="L19" s="40">
        <f>SUM(J19:K19)</f>
        <v>478</v>
      </c>
      <c r="M19" s="38">
        <v>154</v>
      </c>
      <c r="N19" s="38">
        <v>10</v>
      </c>
      <c r="O19" s="40">
        <f>SUM(M19:N19)</f>
        <v>164</v>
      </c>
      <c r="P19" s="41">
        <f>SUM(F19,I19,L19,O19)</f>
        <v>2294</v>
      </c>
      <c r="Q19" s="42">
        <v>8511</v>
      </c>
      <c r="R19" s="38">
        <v>18781</v>
      </c>
      <c r="S19" s="39">
        <f>SUM(Q19:R19)</f>
        <v>27292</v>
      </c>
      <c r="T19" s="38">
        <v>3789</v>
      </c>
      <c r="U19" s="38">
        <v>3550</v>
      </c>
      <c r="V19" s="39">
        <f>SUM(T19:U19)</f>
        <v>7339</v>
      </c>
      <c r="W19" s="38">
        <v>4943</v>
      </c>
      <c r="X19" s="38">
        <v>612</v>
      </c>
      <c r="Y19" s="40">
        <f>SUM(W19:X19)</f>
        <v>5555</v>
      </c>
      <c r="Z19" s="38">
        <v>8609</v>
      </c>
      <c r="AA19" s="38">
        <v>819</v>
      </c>
      <c r="AB19" s="40">
        <f>SUM(Z19:AA19)</f>
        <v>9428</v>
      </c>
      <c r="AC19" s="41">
        <f>SUM(S19,V19,Y19,AB19)</f>
        <v>49614</v>
      </c>
      <c r="AD19" s="43">
        <v>2426</v>
      </c>
      <c r="AE19" s="43">
        <v>18195</v>
      </c>
    </row>
    <row r="20" spans="1:31" s="1" customFormat="1" ht="12.75">
      <c r="A20" s="1" t="s">
        <v>173</v>
      </c>
      <c r="B20" s="2" t="s">
        <v>131</v>
      </c>
      <c r="C20" s="37">
        <v>76265</v>
      </c>
      <c r="D20" s="38">
        <v>637</v>
      </c>
      <c r="E20" s="38">
        <v>258</v>
      </c>
      <c r="F20" s="39">
        <f>SUM(D20:E20)</f>
        <v>895</v>
      </c>
      <c r="G20" s="38">
        <v>29</v>
      </c>
      <c r="H20" s="38">
        <v>6</v>
      </c>
      <c r="I20" s="39">
        <f>SUM(G20:H20)</f>
        <v>35</v>
      </c>
      <c r="J20" s="38">
        <v>170</v>
      </c>
      <c r="K20" s="38">
        <v>34</v>
      </c>
      <c r="L20" s="40">
        <f>SUM(J20:K20)</f>
        <v>204</v>
      </c>
      <c r="M20" s="38">
        <v>111</v>
      </c>
      <c r="N20" s="38">
        <v>27</v>
      </c>
      <c r="O20" s="40">
        <f>SUM(M20:N20)</f>
        <v>138</v>
      </c>
      <c r="P20" s="41">
        <f>SUM(F20,I20,L20,O20)</f>
        <v>1272</v>
      </c>
      <c r="Q20" s="42">
        <v>8183</v>
      </c>
      <c r="R20" s="38">
        <v>9385</v>
      </c>
      <c r="S20" s="39">
        <f>SUM(Q20:R20)</f>
        <v>17568</v>
      </c>
      <c r="T20" s="38">
        <v>260</v>
      </c>
      <c r="U20" s="38">
        <v>795</v>
      </c>
      <c r="V20" s="39">
        <f>SUM(T20:U20)</f>
        <v>1055</v>
      </c>
      <c r="W20" s="38">
        <v>1647</v>
      </c>
      <c r="X20" s="38">
        <v>1289</v>
      </c>
      <c r="Y20" s="40">
        <f>SUM(W20:X20)</f>
        <v>2936</v>
      </c>
      <c r="Z20" s="38">
        <v>7963</v>
      </c>
      <c r="AA20" s="38">
        <v>6878</v>
      </c>
      <c r="AB20" s="40">
        <f>SUM(Z20:AA20)</f>
        <v>14841</v>
      </c>
      <c r="AC20" s="41">
        <f>SUM(S20,V20,Y20,AB20)</f>
        <v>36400</v>
      </c>
      <c r="AD20" s="43">
        <v>3241</v>
      </c>
      <c r="AE20" s="43">
        <v>16630</v>
      </c>
    </row>
    <row r="21" spans="1:31" s="1" customFormat="1" ht="12.75">
      <c r="A21" s="1" t="s">
        <v>124</v>
      </c>
      <c r="B21" s="2" t="s">
        <v>90</v>
      </c>
      <c r="C21" s="37">
        <v>75242</v>
      </c>
      <c r="D21" s="38">
        <v>169</v>
      </c>
      <c r="E21" s="38">
        <v>12</v>
      </c>
      <c r="F21" s="39">
        <f>SUM(D21:E21)</f>
        <v>181</v>
      </c>
      <c r="G21" s="38">
        <v>36</v>
      </c>
      <c r="H21" s="38">
        <v>6</v>
      </c>
      <c r="I21" s="39">
        <f>SUM(G21:H21)</f>
        <v>42</v>
      </c>
      <c r="J21" s="38">
        <v>147</v>
      </c>
      <c r="K21" s="38">
        <v>9</v>
      </c>
      <c r="L21" s="40">
        <f>SUM(J21:K21)</f>
        <v>156</v>
      </c>
      <c r="M21" s="38">
        <v>95</v>
      </c>
      <c r="N21" s="38">
        <v>4</v>
      </c>
      <c r="O21" s="40">
        <f>SUM(M21:N21)</f>
        <v>99</v>
      </c>
      <c r="P21" s="41">
        <f>SUM(F21,I21,L21,O21)</f>
        <v>478</v>
      </c>
      <c r="Q21" s="42">
        <v>1683</v>
      </c>
      <c r="R21" s="38">
        <v>216</v>
      </c>
      <c r="S21" s="39">
        <f>SUM(Q21:R21)</f>
        <v>1899</v>
      </c>
      <c r="T21" s="38">
        <v>648</v>
      </c>
      <c r="U21" s="38">
        <v>84</v>
      </c>
      <c r="V21" s="39">
        <f>SUM(T21:U21)</f>
        <v>732</v>
      </c>
      <c r="W21" s="38">
        <v>4047</v>
      </c>
      <c r="X21" s="38">
        <v>81</v>
      </c>
      <c r="Y21" s="40">
        <f>SUM(W21:X21)</f>
        <v>4128</v>
      </c>
      <c r="Z21" s="38">
        <v>2136</v>
      </c>
      <c r="AA21" s="38">
        <v>381</v>
      </c>
      <c r="AB21" s="40">
        <f>SUM(Z21:AA21)</f>
        <v>2517</v>
      </c>
      <c r="AC21" s="41">
        <f>SUM(S21,V21,Y21,AB21)</f>
        <v>9276</v>
      </c>
      <c r="AD21" s="43">
        <v>62</v>
      </c>
      <c r="AE21" s="43">
        <v>1701</v>
      </c>
    </row>
    <row r="22" spans="1:31" s="1" customFormat="1" ht="12.75">
      <c r="A22" s="1" t="s">
        <v>221</v>
      </c>
      <c r="B22" s="2" t="s">
        <v>222</v>
      </c>
      <c r="C22" s="37">
        <v>74578</v>
      </c>
      <c r="D22" s="38">
        <v>420</v>
      </c>
      <c r="E22" s="38">
        <v>115</v>
      </c>
      <c r="F22" s="39">
        <f>SUM(D22:E22)</f>
        <v>535</v>
      </c>
      <c r="G22" s="38">
        <v>139</v>
      </c>
      <c r="H22" s="38">
        <v>37</v>
      </c>
      <c r="I22" s="39">
        <f>SUM(G22:H22)</f>
        <v>176</v>
      </c>
      <c r="J22" s="38">
        <v>480</v>
      </c>
      <c r="K22" s="38">
        <v>50</v>
      </c>
      <c r="L22" s="40">
        <f>SUM(J22:K22)</f>
        <v>530</v>
      </c>
      <c r="M22" s="38">
        <v>245</v>
      </c>
      <c r="N22" s="38">
        <v>101</v>
      </c>
      <c r="O22" s="40">
        <f>SUM(M22:N22)</f>
        <v>346</v>
      </c>
      <c r="P22" s="41">
        <f>SUM(F22,I22,L22,O22)</f>
        <v>1587</v>
      </c>
      <c r="Q22" s="42">
        <v>11679</v>
      </c>
      <c r="R22" s="38">
        <v>10820</v>
      </c>
      <c r="S22" s="39">
        <f>SUM(Q22:R22)</f>
        <v>22499</v>
      </c>
      <c r="T22" s="38">
        <v>2854</v>
      </c>
      <c r="U22" s="38">
        <v>1746</v>
      </c>
      <c r="V22" s="39">
        <f>SUM(T22:U22)</f>
        <v>4600</v>
      </c>
      <c r="W22" s="38">
        <v>7396</v>
      </c>
      <c r="X22" s="38">
        <v>2144</v>
      </c>
      <c r="Y22" s="40">
        <f>SUM(W22:X22)</f>
        <v>9540</v>
      </c>
      <c r="Z22" s="38">
        <v>11312</v>
      </c>
      <c r="AA22" s="38">
        <v>4927</v>
      </c>
      <c r="AB22" s="40">
        <f>SUM(Z22:AA22)</f>
        <v>16239</v>
      </c>
      <c r="AC22" s="41">
        <f>SUM(S22,V22,Y22,AB22)</f>
        <v>52878</v>
      </c>
      <c r="AD22" s="43">
        <v>1114</v>
      </c>
      <c r="AE22" s="43">
        <v>9540</v>
      </c>
    </row>
    <row r="23" spans="1:31" s="1" customFormat="1" ht="12.75">
      <c r="A23" s="1" t="s">
        <v>218</v>
      </c>
      <c r="B23" s="2" t="s">
        <v>219</v>
      </c>
      <c r="C23" s="37">
        <v>72100</v>
      </c>
      <c r="D23" s="38">
        <v>752</v>
      </c>
      <c r="E23" s="38">
        <v>96</v>
      </c>
      <c r="F23" s="39">
        <f>SUM(D23:E23)</f>
        <v>848</v>
      </c>
      <c r="G23" s="38">
        <v>87</v>
      </c>
      <c r="H23" s="38">
        <v>0</v>
      </c>
      <c r="I23" s="39">
        <f>SUM(G23:H23)</f>
        <v>87</v>
      </c>
      <c r="J23" s="38">
        <v>493</v>
      </c>
      <c r="K23" s="38">
        <v>48</v>
      </c>
      <c r="L23" s="40">
        <f>SUM(J23:K23)</f>
        <v>541</v>
      </c>
      <c r="M23" s="38">
        <v>312</v>
      </c>
      <c r="N23" s="38">
        <v>9</v>
      </c>
      <c r="O23" s="40">
        <f>SUM(M23:N23)</f>
        <v>321</v>
      </c>
      <c r="P23" s="41">
        <f>SUM(F23,I23,L23,O23)</f>
        <v>1797</v>
      </c>
      <c r="Q23" s="42">
        <v>7541</v>
      </c>
      <c r="R23" s="38">
        <v>956</v>
      </c>
      <c r="S23" s="39">
        <f>SUM(Q23:R23)</f>
        <v>8497</v>
      </c>
      <c r="T23" s="38">
        <v>494</v>
      </c>
      <c r="U23" s="38">
        <v>0</v>
      </c>
      <c r="V23" s="39">
        <f>SUM(T23:U23)</f>
        <v>494</v>
      </c>
      <c r="W23" s="38">
        <v>3291</v>
      </c>
      <c r="X23" s="38">
        <v>596</v>
      </c>
      <c r="Y23" s="40">
        <f>SUM(W23:X23)</f>
        <v>3887</v>
      </c>
      <c r="Z23" s="38">
        <v>4433</v>
      </c>
      <c r="AA23" s="38">
        <v>230</v>
      </c>
      <c r="AB23" s="40">
        <f>SUM(Z23:AA23)</f>
        <v>4663</v>
      </c>
      <c r="AC23" s="41">
        <f>SUM(S23,V23,Y23,AB23)</f>
        <v>17541</v>
      </c>
      <c r="AD23" s="43">
        <v>1271</v>
      </c>
      <c r="AE23" s="43">
        <v>10573</v>
      </c>
    </row>
    <row r="24" spans="1:31" s="1" customFormat="1" ht="12.75">
      <c r="A24" s="1" t="s">
        <v>13</v>
      </c>
      <c r="B24" s="2" t="s">
        <v>8</v>
      </c>
      <c r="C24" s="37">
        <v>70954</v>
      </c>
      <c r="D24" s="38">
        <v>302</v>
      </c>
      <c r="E24" s="38">
        <v>291</v>
      </c>
      <c r="F24" s="39">
        <f>SUM(D24:E24)</f>
        <v>593</v>
      </c>
      <c r="G24" s="38">
        <v>65</v>
      </c>
      <c r="H24" s="38">
        <v>72</v>
      </c>
      <c r="I24" s="39">
        <f>SUM(G24:H24)</f>
        <v>137</v>
      </c>
      <c r="J24" s="38">
        <v>75</v>
      </c>
      <c r="K24" s="38">
        <v>6</v>
      </c>
      <c r="L24" s="40">
        <f>SUM(J24:K24)</f>
        <v>81</v>
      </c>
      <c r="M24" s="38">
        <v>34</v>
      </c>
      <c r="N24" s="38">
        <v>8</v>
      </c>
      <c r="O24" s="40">
        <f>SUM(M24:N24)</f>
        <v>42</v>
      </c>
      <c r="P24" s="41">
        <f>SUM(F24,I24,L24,O24)</f>
        <v>853</v>
      </c>
      <c r="Q24" s="42">
        <v>5318</v>
      </c>
      <c r="R24" s="38">
        <v>6723</v>
      </c>
      <c r="S24" s="39">
        <f>SUM(Q24:R24)</f>
        <v>12041</v>
      </c>
      <c r="T24" s="38">
        <v>654</v>
      </c>
      <c r="U24" s="38">
        <v>1364</v>
      </c>
      <c r="V24" s="39">
        <f>SUM(T24:U24)</f>
        <v>2018</v>
      </c>
      <c r="W24" s="38">
        <v>683</v>
      </c>
      <c r="X24" s="38">
        <v>95</v>
      </c>
      <c r="Y24" s="40">
        <f>SUM(W24:X24)</f>
        <v>778</v>
      </c>
      <c r="Z24" s="38">
        <v>1770</v>
      </c>
      <c r="AA24" s="38">
        <v>1732</v>
      </c>
      <c r="AB24" s="40">
        <f>SUM(Z24:AA24)</f>
        <v>3502</v>
      </c>
      <c r="AC24" s="41">
        <f>SUM(S24,V24,Y24,AB24)</f>
        <v>18339</v>
      </c>
      <c r="AD24" s="43">
        <v>1411</v>
      </c>
      <c r="AE24" s="43" t="s">
        <v>382</v>
      </c>
    </row>
    <row r="25" spans="1:31" s="1" customFormat="1" ht="12.75">
      <c r="A25" s="1" t="s">
        <v>178</v>
      </c>
      <c r="B25" s="2" t="s">
        <v>175</v>
      </c>
      <c r="C25" s="37">
        <v>64696</v>
      </c>
      <c r="D25" s="38">
        <v>148</v>
      </c>
      <c r="E25" s="38">
        <v>336</v>
      </c>
      <c r="F25" s="39">
        <f>SUM(D25:E25)</f>
        <v>484</v>
      </c>
      <c r="G25" s="38">
        <v>62</v>
      </c>
      <c r="H25" s="38">
        <v>164</v>
      </c>
      <c r="I25" s="39">
        <f>SUM(G25:H25)</f>
        <v>226</v>
      </c>
      <c r="J25" s="38">
        <v>67</v>
      </c>
      <c r="K25" s="38">
        <v>32</v>
      </c>
      <c r="L25" s="40">
        <f>SUM(J25:K25)</f>
        <v>99</v>
      </c>
      <c r="M25" s="38">
        <v>166</v>
      </c>
      <c r="N25" s="38">
        <v>188</v>
      </c>
      <c r="O25" s="40">
        <f>SUM(M25:N25)</f>
        <v>354</v>
      </c>
      <c r="P25" s="41">
        <f>SUM(F25,I25,L25,O25)</f>
        <v>1163</v>
      </c>
      <c r="Q25" s="42">
        <v>2738</v>
      </c>
      <c r="R25" s="38">
        <v>8749</v>
      </c>
      <c r="S25" s="39">
        <f>SUM(Q25:R25)</f>
        <v>11487</v>
      </c>
      <c r="T25" s="38">
        <v>677</v>
      </c>
      <c r="U25" s="38">
        <v>4652</v>
      </c>
      <c r="V25" s="39">
        <f>SUM(T25:U25)</f>
        <v>5329</v>
      </c>
      <c r="W25" s="38">
        <v>655</v>
      </c>
      <c r="X25" s="38">
        <v>302</v>
      </c>
      <c r="Y25" s="40">
        <f>SUM(W25:X25)</f>
        <v>957</v>
      </c>
      <c r="Z25" s="38">
        <v>4018</v>
      </c>
      <c r="AA25" s="38">
        <v>5207</v>
      </c>
      <c r="AB25" s="40">
        <f>SUM(Z25:AA25)</f>
        <v>9225</v>
      </c>
      <c r="AC25" s="41">
        <f>SUM(S25,V25,Y25,AB25)</f>
        <v>26998</v>
      </c>
      <c r="AD25" s="43">
        <v>4876</v>
      </c>
      <c r="AE25" s="43">
        <v>20809</v>
      </c>
    </row>
    <row r="26" spans="1:31" s="1" customFormat="1" ht="12.75">
      <c r="A26" s="1" t="s">
        <v>158</v>
      </c>
      <c r="B26" s="2" t="s">
        <v>72</v>
      </c>
      <c r="C26" s="37">
        <v>59062</v>
      </c>
      <c r="D26" s="44">
        <v>240</v>
      </c>
      <c r="E26" s="44">
        <v>67</v>
      </c>
      <c r="F26" s="39">
        <f>SUM(D26:E26)</f>
        <v>307</v>
      </c>
      <c r="G26" s="44">
        <v>82</v>
      </c>
      <c r="H26" s="44">
        <v>0</v>
      </c>
      <c r="I26" s="39">
        <f>SUM(G26:H26)</f>
        <v>82</v>
      </c>
      <c r="J26" s="44">
        <v>424</v>
      </c>
      <c r="K26" s="44">
        <v>0</v>
      </c>
      <c r="L26" s="40">
        <f>SUM(J26:K26)</f>
        <v>424</v>
      </c>
      <c r="M26" s="44">
        <v>29</v>
      </c>
      <c r="N26" s="44">
        <v>18</v>
      </c>
      <c r="O26" s="40">
        <f>SUM(M26:N26)</f>
        <v>47</v>
      </c>
      <c r="P26" s="41">
        <f>SUM(F26,I26,L26,O26)</f>
        <v>860</v>
      </c>
      <c r="Q26" s="45">
        <v>10292</v>
      </c>
      <c r="R26" s="44">
        <v>3014</v>
      </c>
      <c r="S26" s="39">
        <f>SUM(Q26:R26)</f>
        <v>13306</v>
      </c>
      <c r="T26" s="44">
        <v>365</v>
      </c>
      <c r="U26" s="44">
        <v>0</v>
      </c>
      <c r="V26" s="39">
        <f>SUM(T26:U26)</f>
        <v>365</v>
      </c>
      <c r="W26" s="44">
        <v>3484</v>
      </c>
      <c r="X26" s="44">
        <v>0</v>
      </c>
      <c r="Y26" s="40">
        <f>SUM(W26:X26)</f>
        <v>3484</v>
      </c>
      <c r="Z26" s="44">
        <v>473</v>
      </c>
      <c r="AA26" s="44">
        <v>3416</v>
      </c>
      <c r="AB26" s="40">
        <f>SUM(Z26:AA26)</f>
        <v>3889</v>
      </c>
      <c r="AC26" s="41">
        <f>SUM(S26,V26,Y26,AB26)</f>
        <v>21044</v>
      </c>
      <c r="AD26" s="43">
        <v>535</v>
      </c>
      <c r="AE26" s="43">
        <v>6205</v>
      </c>
    </row>
    <row r="27" spans="1:31" s="1" customFormat="1" ht="12.75">
      <c r="A27" s="1" t="s">
        <v>137</v>
      </c>
      <c r="B27" s="2" t="s">
        <v>115</v>
      </c>
      <c r="C27" s="37">
        <v>58997</v>
      </c>
      <c r="D27" s="38">
        <v>481</v>
      </c>
      <c r="E27" s="38">
        <v>240</v>
      </c>
      <c r="F27" s="39">
        <f>SUM(D27:E27)</f>
        <v>721</v>
      </c>
      <c r="G27" s="38">
        <v>72</v>
      </c>
      <c r="H27" s="38">
        <v>41</v>
      </c>
      <c r="I27" s="39">
        <f>SUM(G27:H27)</f>
        <v>113</v>
      </c>
      <c r="J27" s="38">
        <v>343</v>
      </c>
      <c r="K27" s="38">
        <v>0</v>
      </c>
      <c r="L27" s="40">
        <f>SUM(J27:K27)</f>
        <v>343</v>
      </c>
      <c r="M27" s="38">
        <v>14</v>
      </c>
      <c r="N27" s="38">
        <v>1</v>
      </c>
      <c r="O27" s="40">
        <f>SUM(M27:N27)</f>
        <v>15</v>
      </c>
      <c r="P27" s="41">
        <f>SUM(F27,I27,L27,O27)</f>
        <v>1192</v>
      </c>
      <c r="Q27" s="42">
        <v>11642</v>
      </c>
      <c r="R27" s="38">
        <v>8840</v>
      </c>
      <c r="S27" s="39">
        <f>SUM(Q27:R27)</f>
        <v>20482</v>
      </c>
      <c r="T27" s="38">
        <v>1263</v>
      </c>
      <c r="U27" s="38">
        <v>2393</v>
      </c>
      <c r="V27" s="39">
        <f>SUM(T27:U27)</f>
        <v>3656</v>
      </c>
      <c r="W27" s="38">
        <v>6132</v>
      </c>
      <c r="X27" s="38">
        <v>12</v>
      </c>
      <c r="Y27" s="40">
        <f>SUM(W27:X27)</f>
        <v>6144</v>
      </c>
      <c r="Z27" s="38">
        <v>1932</v>
      </c>
      <c r="AA27" s="38">
        <v>200</v>
      </c>
      <c r="AB27" s="40">
        <f>SUM(Z27:AA27)</f>
        <v>2132</v>
      </c>
      <c r="AC27" s="41">
        <f>SUM(S27,V27,Y27,AB27)</f>
        <v>32414</v>
      </c>
      <c r="AD27" s="43">
        <v>4022</v>
      </c>
      <c r="AE27" s="43">
        <v>15506</v>
      </c>
    </row>
    <row r="28" spans="1:31" s="1" customFormat="1" ht="12.75">
      <c r="A28" s="1" t="s">
        <v>216</v>
      </c>
      <c r="B28" s="2" t="s">
        <v>215</v>
      </c>
      <c r="C28" s="37">
        <v>55921</v>
      </c>
      <c r="D28" s="38">
        <v>543</v>
      </c>
      <c r="E28" s="38">
        <v>143</v>
      </c>
      <c r="F28" s="39">
        <f>SUM(D28:E28)</f>
        <v>686</v>
      </c>
      <c r="G28" s="38">
        <v>150</v>
      </c>
      <c r="H28" s="38">
        <v>7</v>
      </c>
      <c r="I28" s="39">
        <f>SUM(G28:H28)</f>
        <v>157</v>
      </c>
      <c r="J28" s="38">
        <v>140</v>
      </c>
      <c r="K28" s="38">
        <v>1</v>
      </c>
      <c r="L28" s="40">
        <f>SUM(J28:K28)</f>
        <v>141</v>
      </c>
      <c r="M28" s="38">
        <v>164</v>
      </c>
      <c r="N28" s="38">
        <v>7</v>
      </c>
      <c r="O28" s="40">
        <f>SUM(M28:N28)</f>
        <v>171</v>
      </c>
      <c r="P28" s="41">
        <f>SUM(F28,I28,L28,O28)</f>
        <v>1155</v>
      </c>
      <c r="Q28" s="42">
        <v>5078</v>
      </c>
      <c r="R28" s="38">
        <v>6279</v>
      </c>
      <c r="S28" s="39">
        <f>SUM(Q28:R28)</f>
        <v>11357</v>
      </c>
      <c r="T28" s="38">
        <v>1259</v>
      </c>
      <c r="U28" s="38">
        <v>180</v>
      </c>
      <c r="V28" s="39">
        <f>SUM(T28:U28)</f>
        <v>1439</v>
      </c>
      <c r="W28" s="38">
        <v>1342</v>
      </c>
      <c r="X28" s="38">
        <v>0</v>
      </c>
      <c r="Y28" s="40">
        <f>SUM(W28:X28)</f>
        <v>1342</v>
      </c>
      <c r="Z28" s="38">
        <v>4585</v>
      </c>
      <c r="AA28" s="38">
        <v>313</v>
      </c>
      <c r="AB28" s="40">
        <f>SUM(Z28:AA28)</f>
        <v>4898</v>
      </c>
      <c r="AC28" s="41">
        <f>SUM(S28,V28,Y28,AB28)</f>
        <v>19036</v>
      </c>
      <c r="AD28" s="43">
        <v>195</v>
      </c>
      <c r="AE28" s="43">
        <v>1539</v>
      </c>
    </row>
    <row r="29" spans="1:31" s="1" customFormat="1" ht="12.75">
      <c r="A29" s="1" t="s">
        <v>217</v>
      </c>
      <c r="B29" s="2" t="s">
        <v>63</v>
      </c>
      <c r="C29" s="37">
        <v>51760</v>
      </c>
      <c r="D29" s="38">
        <v>286</v>
      </c>
      <c r="E29" s="38">
        <v>277</v>
      </c>
      <c r="F29" s="39">
        <f>SUM(D29:E29)</f>
        <v>563</v>
      </c>
      <c r="G29" s="38">
        <v>72</v>
      </c>
      <c r="H29" s="38">
        <v>7</v>
      </c>
      <c r="I29" s="39">
        <f>SUM(G29:H29)</f>
        <v>79</v>
      </c>
      <c r="J29" s="38">
        <v>185</v>
      </c>
      <c r="K29" s="38">
        <v>40</v>
      </c>
      <c r="L29" s="40">
        <f>SUM(J29:K29)</f>
        <v>225</v>
      </c>
      <c r="M29" s="38">
        <v>12</v>
      </c>
      <c r="N29" s="38">
        <v>0</v>
      </c>
      <c r="O29" s="40">
        <f>SUM(M29:N29)</f>
        <v>12</v>
      </c>
      <c r="P29" s="41">
        <f>SUM(F29,I29,L29,O29)</f>
        <v>879</v>
      </c>
      <c r="Q29" s="42">
        <v>7323</v>
      </c>
      <c r="R29" s="38">
        <v>6224</v>
      </c>
      <c r="S29" s="39">
        <f>SUM(Q29:R29)</f>
        <v>13547</v>
      </c>
      <c r="T29" s="38">
        <v>366</v>
      </c>
      <c r="U29" s="38">
        <v>92</v>
      </c>
      <c r="V29" s="39">
        <f>SUM(T29:U29)</f>
        <v>458</v>
      </c>
      <c r="W29" s="38">
        <v>3469</v>
      </c>
      <c r="X29" s="38">
        <v>598</v>
      </c>
      <c r="Y29" s="40">
        <f>SUM(W29:X29)</f>
        <v>4067</v>
      </c>
      <c r="Z29" s="38">
        <v>2700</v>
      </c>
      <c r="AA29" s="38">
        <v>0</v>
      </c>
      <c r="AB29" s="40">
        <f>SUM(Z29:AA29)</f>
        <v>2700</v>
      </c>
      <c r="AC29" s="41">
        <f>SUM(S29,V29,Y29,AB29)</f>
        <v>20772</v>
      </c>
      <c r="AD29" s="43">
        <v>557</v>
      </c>
      <c r="AE29" s="43">
        <v>3598</v>
      </c>
    </row>
    <row r="30" spans="1:31" s="1" customFormat="1" ht="12.75">
      <c r="A30" s="1" t="s">
        <v>71</v>
      </c>
      <c r="B30" s="2" t="s">
        <v>72</v>
      </c>
      <c r="C30" s="37">
        <v>51170</v>
      </c>
      <c r="D30" s="38">
        <v>228</v>
      </c>
      <c r="E30" s="38">
        <v>24</v>
      </c>
      <c r="F30" s="39">
        <f>SUM(D30:E30)</f>
        <v>252</v>
      </c>
      <c r="G30" s="38">
        <v>97</v>
      </c>
      <c r="H30" s="38">
        <v>15</v>
      </c>
      <c r="I30" s="39">
        <f>SUM(G30:H30)</f>
        <v>112</v>
      </c>
      <c r="J30" s="38">
        <v>92</v>
      </c>
      <c r="K30" s="38">
        <v>3</v>
      </c>
      <c r="L30" s="40">
        <f>SUM(J30:K30)</f>
        <v>95</v>
      </c>
      <c r="M30" s="38">
        <v>17</v>
      </c>
      <c r="N30" s="38">
        <v>0</v>
      </c>
      <c r="O30" s="40">
        <f>SUM(M30:N30)</f>
        <v>17</v>
      </c>
      <c r="P30" s="41">
        <f>SUM(F30,I30,L30,O30)</f>
        <v>476</v>
      </c>
      <c r="Q30" s="42">
        <v>6437</v>
      </c>
      <c r="R30" s="38">
        <v>1092</v>
      </c>
      <c r="S30" s="39">
        <f>SUM(Q30:R30)</f>
        <v>7529</v>
      </c>
      <c r="T30" s="38">
        <v>1385</v>
      </c>
      <c r="U30" s="38">
        <v>1454</v>
      </c>
      <c r="V30" s="39">
        <f>SUM(T30:U30)</f>
        <v>2839</v>
      </c>
      <c r="W30" s="38">
        <v>1121</v>
      </c>
      <c r="X30" s="38">
        <v>117</v>
      </c>
      <c r="Y30" s="40">
        <f>SUM(W30:X30)</f>
        <v>1238</v>
      </c>
      <c r="Z30" s="38">
        <v>987</v>
      </c>
      <c r="AA30" s="38">
        <v>0</v>
      </c>
      <c r="AB30" s="40">
        <f>SUM(Z30:AA30)</f>
        <v>987</v>
      </c>
      <c r="AC30" s="41">
        <f>SUM(S30,V30,Y30,AB30)</f>
        <v>12593</v>
      </c>
      <c r="AD30" s="43">
        <v>443</v>
      </c>
      <c r="AE30" s="43">
        <v>3985</v>
      </c>
    </row>
    <row r="31" spans="1:31" s="1" customFormat="1" ht="12.75">
      <c r="A31" s="1" t="s">
        <v>22</v>
      </c>
      <c r="B31" s="2" t="s">
        <v>23</v>
      </c>
      <c r="C31" s="37">
        <v>44764</v>
      </c>
      <c r="D31" s="38">
        <v>273</v>
      </c>
      <c r="E31" s="38">
        <v>98</v>
      </c>
      <c r="F31" s="39">
        <f>SUM(D31:E31)</f>
        <v>371</v>
      </c>
      <c r="G31" s="38">
        <v>31</v>
      </c>
      <c r="H31" s="38">
        <v>8</v>
      </c>
      <c r="I31" s="39">
        <f>SUM(G31:H31)</f>
        <v>39</v>
      </c>
      <c r="J31" s="38">
        <v>29</v>
      </c>
      <c r="K31" s="38">
        <v>29</v>
      </c>
      <c r="L31" s="40">
        <f>SUM(J31:K31)</f>
        <v>58</v>
      </c>
      <c r="M31" s="38">
        <v>6</v>
      </c>
      <c r="N31" s="38">
        <v>0</v>
      </c>
      <c r="O31" s="40">
        <f>SUM(M31:N31)</f>
        <v>6</v>
      </c>
      <c r="P31" s="41">
        <f>SUM(F31,I31,L31,O31)</f>
        <v>474</v>
      </c>
      <c r="Q31" s="42">
        <v>6003</v>
      </c>
      <c r="R31" s="38">
        <v>6270</v>
      </c>
      <c r="S31" s="39">
        <f>SUM(Q31:R31)</f>
        <v>12273</v>
      </c>
      <c r="T31" s="38">
        <v>675</v>
      </c>
      <c r="U31" s="38">
        <v>1582</v>
      </c>
      <c r="V31" s="39">
        <f>SUM(T31:U31)</f>
        <v>2257</v>
      </c>
      <c r="W31" s="38">
        <v>189</v>
      </c>
      <c r="X31" s="38">
        <v>387</v>
      </c>
      <c r="Y31" s="40">
        <f>SUM(W31:X31)</f>
        <v>576</v>
      </c>
      <c r="Z31" s="38">
        <v>1546</v>
      </c>
      <c r="AA31" s="38">
        <v>0</v>
      </c>
      <c r="AB31" s="40">
        <f>SUM(Z31:AA31)</f>
        <v>1546</v>
      </c>
      <c r="AC31" s="41">
        <f>SUM(S31,V31,Y31,AB31)</f>
        <v>16652</v>
      </c>
      <c r="AD31" s="43">
        <v>69</v>
      </c>
      <c r="AE31" s="43">
        <v>1480</v>
      </c>
    </row>
    <row r="32" spans="1:31" s="1" customFormat="1" ht="12.75">
      <c r="A32" s="1" t="s">
        <v>277</v>
      </c>
      <c r="B32" s="2" t="s">
        <v>278</v>
      </c>
      <c r="C32" s="37">
        <v>44436</v>
      </c>
      <c r="D32" s="38">
        <v>379</v>
      </c>
      <c r="E32" s="38">
        <v>288</v>
      </c>
      <c r="F32" s="39">
        <f>SUM(D32:E32)</f>
        <v>667</v>
      </c>
      <c r="G32" s="38">
        <v>264</v>
      </c>
      <c r="H32" s="38">
        <v>2</v>
      </c>
      <c r="I32" s="39">
        <f>SUM(G32:H32)</f>
        <v>266</v>
      </c>
      <c r="J32" s="38">
        <v>315</v>
      </c>
      <c r="K32" s="38">
        <v>96</v>
      </c>
      <c r="L32" s="40">
        <f>SUM(J32:K32)</f>
        <v>411</v>
      </c>
      <c r="M32" s="38">
        <v>6</v>
      </c>
      <c r="N32" s="38">
        <v>1</v>
      </c>
      <c r="O32" s="40">
        <f>SUM(M32:N32)</f>
        <v>7</v>
      </c>
      <c r="P32" s="41">
        <f>SUM(F32,I32,L32,O32)</f>
        <v>1351</v>
      </c>
      <c r="Q32" s="42">
        <v>5195</v>
      </c>
      <c r="R32" s="38">
        <v>6688</v>
      </c>
      <c r="S32" s="39">
        <f>SUM(Q32:R32)</f>
        <v>11883</v>
      </c>
      <c r="T32" s="38">
        <v>1943</v>
      </c>
      <c r="U32" s="38">
        <v>55</v>
      </c>
      <c r="V32" s="39">
        <f>SUM(T32:U32)</f>
        <v>1998</v>
      </c>
      <c r="W32" s="38">
        <v>2918</v>
      </c>
      <c r="X32" s="38">
        <v>1644</v>
      </c>
      <c r="Y32" s="40">
        <f>SUM(W32:X32)</f>
        <v>4562</v>
      </c>
      <c r="Z32" s="38">
        <v>966</v>
      </c>
      <c r="AA32" s="38">
        <v>0</v>
      </c>
      <c r="AB32" s="40">
        <f>SUM(Z32:AA32)</f>
        <v>966</v>
      </c>
      <c r="AC32" s="41">
        <f>SUM(S32,V32,Y32,AB32)</f>
        <v>19409</v>
      </c>
      <c r="AD32" s="43">
        <v>249</v>
      </c>
      <c r="AE32" s="43">
        <v>3410</v>
      </c>
    </row>
    <row r="33" spans="1:31" s="1" customFormat="1" ht="12.75">
      <c r="A33" s="1" t="s">
        <v>89</v>
      </c>
      <c r="B33" s="2" t="s">
        <v>90</v>
      </c>
      <c r="C33" s="37">
        <v>41810</v>
      </c>
      <c r="D33" s="38">
        <v>542</v>
      </c>
      <c r="E33" s="38">
        <v>11</v>
      </c>
      <c r="F33" s="39">
        <f>SUM(D33:E33)</f>
        <v>553</v>
      </c>
      <c r="G33" s="38">
        <v>48</v>
      </c>
      <c r="H33" s="38">
        <v>0</v>
      </c>
      <c r="I33" s="39">
        <f>SUM(G33:H33)</f>
        <v>48</v>
      </c>
      <c r="J33" s="38">
        <v>501</v>
      </c>
      <c r="K33" s="38">
        <v>0</v>
      </c>
      <c r="L33" s="40">
        <f>SUM(J33:K33)</f>
        <v>501</v>
      </c>
      <c r="M33" s="38">
        <v>17</v>
      </c>
      <c r="N33" s="38">
        <v>35</v>
      </c>
      <c r="O33" s="40">
        <f>SUM(M33:N33)</f>
        <v>52</v>
      </c>
      <c r="P33" s="41">
        <f>SUM(F33,I33,L33,O33)</f>
        <v>1154</v>
      </c>
      <c r="Q33" s="42">
        <v>15306</v>
      </c>
      <c r="R33" s="38">
        <v>562</v>
      </c>
      <c r="S33" s="39">
        <f>SUM(Q33:R33)</f>
        <v>15868</v>
      </c>
      <c r="T33" s="38">
        <v>740</v>
      </c>
      <c r="U33" s="38">
        <v>0</v>
      </c>
      <c r="V33" s="39">
        <f>SUM(T33:U33)</f>
        <v>740</v>
      </c>
      <c r="W33" s="38">
        <v>7684</v>
      </c>
      <c r="X33" s="38">
        <v>0</v>
      </c>
      <c r="Y33" s="40">
        <f>SUM(W33:X33)</f>
        <v>7684</v>
      </c>
      <c r="Z33" s="38">
        <v>1924</v>
      </c>
      <c r="AA33" s="38">
        <v>8758</v>
      </c>
      <c r="AB33" s="40">
        <f>SUM(Z33:AA33)</f>
        <v>10682</v>
      </c>
      <c r="AC33" s="41">
        <f>SUM(S33,V33,Y33,AB33)</f>
        <v>34974</v>
      </c>
      <c r="AD33" s="43">
        <v>442</v>
      </c>
      <c r="AE33" s="43">
        <v>8470</v>
      </c>
    </row>
    <row r="34" spans="1:31" s="1" customFormat="1" ht="12.75">
      <c r="A34" s="1" t="s">
        <v>224</v>
      </c>
      <c r="B34" s="2" t="s">
        <v>171</v>
      </c>
      <c r="C34" s="37">
        <v>40389</v>
      </c>
      <c r="D34" s="38">
        <v>218</v>
      </c>
      <c r="E34" s="38">
        <v>29</v>
      </c>
      <c r="F34" s="39">
        <f>SUM(D34:E34)</f>
        <v>247</v>
      </c>
      <c r="G34" s="38">
        <v>95</v>
      </c>
      <c r="H34" s="38">
        <v>4</v>
      </c>
      <c r="I34" s="39">
        <f>SUM(G34:H34)</f>
        <v>99</v>
      </c>
      <c r="J34" s="38">
        <v>126</v>
      </c>
      <c r="K34" s="38">
        <v>45</v>
      </c>
      <c r="L34" s="40">
        <f>SUM(J34:K34)</f>
        <v>171</v>
      </c>
      <c r="M34" s="38">
        <v>22</v>
      </c>
      <c r="N34" s="38">
        <v>2</v>
      </c>
      <c r="O34" s="40">
        <f>SUM(M34:N34)</f>
        <v>24</v>
      </c>
      <c r="P34" s="41">
        <f>SUM(F34,I34,L34,O34)</f>
        <v>541</v>
      </c>
      <c r="Q34" s="42">
        <v>5545</v>
      </c>
      <c r="R34" s="38">
        <v>1559</v>
      </c>
      <c r="S34" s="39">
        <f>SUM(Q34:R34)</f>
        <v>7104</v>
      </c>
      <c r="T34" s="38">
        <v>732</v>
      </c>
      <c r="U34" s="38">
        <v>154</v>
      </c>
      <c r="V34" s="39">
        <f>SUM(T34:U34)</f>
        <v>886</v>
      </c>
      <c r="W34" s="38">
        <v>893</v>
      </c>
      <c r="X34" s="38">
        <v>232</v>
      </c>
      <c r="Y34" s="40">
        <f>SUM(W34:X34)</f>
        <v>1125</v>
      </c>
      <c r="Z34" s="38">
        <v>1497</v>
      </c>
      <c r="AA34" s="38">
        <v>57</v>
      </c>
      <c r="AB34" s="40">
        <f>SUM(Z34:AA34)</f>
        <v>1554</v>
      </c>
      <c r="AC34" s="41">
        <f>SUM(S34,V34,Y34,AB34)</f>
        <v>10669</v>
      </c>
      <c r="AD34" s="43">
        <v>598</v>
      </c>
      <c r="AE34" s="43">
        <v>7991</v>
      </c>
    </row>
    <row r="35" spans="1:31" s="1" customFormat="1" ht="12.75">
      <c r="A35" s="1" t="s">
        <v>57</v>
      </c>
      <c r="B35" s="2" t="s">
        <v>23</v>
      </c>
      <c r="C35" s="37">
        <v>40258</v>
      </c>
      <c r="D35" s="38">
        <v>255</v>
      </c>
      <c r="E35" s="38">
        <v>94</v>
      </c>
      <c r="F35" s="39">
        <f>SUM(D35:E35)</f>
        <v>349</v>
      </c>
      <c r="G35" s="38">
        <v>91</v>
      </c>
      <c r="H35" s="38">
        <v>16</v>
      </c>
      <c r="I35" s="39">
        <f>SUM(G35:H35)</f>
        <v>107</v>
      </c>
      <c r="J35" s="38">
        <v>228</v>
      </c>
      <c r="K35" s="38">
        <v>15</v>
      </c>
      <c r="L35" s="40">
        <f>SUM(J35:K35)</f>
        <v>243</v>
      </c>
      <c r="M35" s="38">
        <v>36</v>
      </c>
      <c r="N35" s="38">
        <v>0</v>
      </c>
      <c r="O35" s="40">
        <f>SUM(M35:N35)</f>
        <v>36</v>
      </c>
      <c r="P35" s="41">
        <f>SUM(F35,I35,L35,O35)</f>
        <v>735</v>
      </c>
      <c r="Q35" s="42">
        <v>5476</v>
      </c>
      <c r="R35" s="38">
        <v>4715</v>
      </c>
      <c r="S35" s="39">
        <f>SUM(Q35:R35)</f>
        <v>10191</v>
      </c>
      <c r="T35" s="38">
        <v>767</v>
      </c>
      <c r="U35" s="38">
        <v>403</v>
      </c>
      <c r="V35" s="39">
        <f>SUM(T35:U35)</f>
        <v>1170</v>
      </c>
      <c r="W35" s="38">
        <v>2756</v>
      </c>
      <c r="X35" s="38">
        <v>368</v>
      </c>
      <c r="Y35" s="40">
        <f>SUM(W35:X35)</f>
        <v>3124</v>
      </c>
      <c r="Z35" s="38">
        <v>2243</v>
      </c>
      <c r="AA35" s="38">
        <v>0</v>
      </c>
      <c r="AB35" s="40">
        <f>SUM(Z35:AA35)</f>
        <v>2243</v>
      </c>
      <c r="AC35" s="41">
        <f>SUM(S35,V35,Y35,AB35)</f>
        <v>16728</v>
      </c>
      <c r="AD35" s="43">
        <v>178</v>
      </c>
      <c r="AE35" s="43">
        <v>3239</v>
      </c>
    </row>
    <row r="36" spans="1:31" s="1" customFormat="1" ht="12.75">
      <c r="A36" s="1" t="s">
        <v>138</v>
      </c>
      <c r="B36" s="2" t="s">
        <v>139</v>
      </c>
      <c r="C36" s="37">
        <v>39364</v>
      </c>
      <c r="D36" s="38">
        <v>490</v>
      </c>
      <c r="E36" s="38">
        <v>266</v>
      </c>
      <c r="F36" s="39">
        <f>SUM(D36:E36)</f>
        <v>756</v>
      </c>
      <c r="G36" s="38">
        <v>37</v>
      </c>
      <c r="H36" s="38">
        <v>5</v>
      </c>
      <c r="I36" s="39">
        <f>SUM(G36:H36)</f>
        <v>42</v>
      </c>
      <c r="J36" s="38">
        <v>440</v>
      </c>
      <c r="K36" s="38">
        <v>59</v>
      </c>
      <c r="L36" s="40">
        <f>SUM(J36:K36)</f>
        <v>499</v>
      </c>
      <c r="M36" s="38">
        <v>35</v>
      </c>
      <c r="N36" s="38">
        <v>2</v>
      </c>
      <c r="O36" s="40">
        <f>SUM(M36:N36)</f>
        <v>37</v>
      </c>
      <c r="P36" s="41">
        <f>SUM(F36,I36,L36,O36)</f>
        <v>1334</v>
      </c>
      <c r="Q36" s="42">
        <v>7070</v>
      </c>
      <c r="R36" s="38">
        <v>7451</v>
      </c>
      <c r="S36" s="39">
        <f>SUM(Q36:R36)</f>
        <v>14521</v>
      </c>
      <c r="T36" s="38">
        <v>208</v>
      </c>
      <c r="U36" s="38">
        <v>44</v>
      </c>
      <c r="V36" s="39">
        <f>SUM(T36:U36)</f>
        <v>252</v>
      </c>
      <c r="W36" s="38">
        <v>2483</v>
      </c>
      <c r="X36" s="38">
        <v>687</v>
      </c>
      <c r="Y36" s="40">
        <f>SUM(W36:X36)</f>
        <v>3170</v>
      </c>
      <c r="Z36" s="38">
        <v>1005</v>
      </c>
      <c r="AA36" s="38">
        <v>233</v>
      </c>
      <c r="AB36" s="40">
        <f>SUM(Z36:AA36)</f>
        <v>1238</v>
      </c>
      <c r="AC36" s="41">
        <f>SUM(S36,V36,Y36,AB36)</f>
        <v>19181</v>
      </c>
      <c r="AD36" s="43">
        <v>362</v>
      </c>
      <c r="AE36" s="43">
        <v>1857</v>
      </c>
    </row>
    <row r="37" spans="1:31" s="1" customFormat="1" ht="12.75">
      <c r="A37" s="1" t="s">
        <v>385</v>
      </c>
      <c r="B37" s="2" t="s">
        <v>43</v>
      </c>
      <c r="C37" s="37">
        <v>37749</v>
      </c>
      <c r="D37" s="38">
        <v>836</v>
      </c>
      <c r="E37" s="38">
        <v>86</v>
      </c>
      <c r="F37" s="39">
        <f>SUM(D37:E37)</f>
        <v>922</v>
      </c>
      <c r="G37" s="38">
        <v>611</v>
      </c>
      <c r="H37" s="38">
        <v>0</v>
      </c>
      <c r="I37" s="39">
        <f>SUM(G37:H37)</f>
        <v>611</v>
      </c>
      <c r="J37" s="38">
        <v>285</v>
      </c>
      <c r="K37" s="38">
        <v>0</v>
      </c>
      <c r="L37" s="40">
        <f>SUM(J37:K37)</f>
        <v>285</v>
      </c>
      <c r="M37" s="38">
        <v>31</v>
      </c>
      <c r="N37" s="38">
        <v>1</v>
      </c>
      <c r="O37" s="40">
        <f>SUM(M37:N37)</f>
        <v>32</v>
      </c>
      <c r="P37" s="41">
        <f>SUM(F37,I37,L37,O37)</f>
        <v>1850</v>
      </c>
      <c r="Q37" s="42">
        <v>17810</v>
      </c>
      <c r="R37" s="38">
        <v>4692</v>
      </c>
      <c r="S37" s="39">
        <f>SUM(Q37:R37)</f>
        <v>22502</v>
      </c>
      <c r="T37" s="38">
        <v>2760</v>
      </c>
      <c r="U37" s="38">
        <v>0</v>
      </c>
      <c r="V37" s="39">
        <f>SUM(T37:U37)</f>
        <v>2760</v>
      </c>
      <c r="W37" s="38">
        <v>1785</v>
      </c>
      <c r="X37" s="38">
        <v>0</v>
      </c>
      <c r="Y37" s="40">
        <f>SUM(W37:X37)</f>
        <v>1785</v>
      </c>
      <c r="Z37" s="38">
        <v>2722</v>
      </c>
      <c r="AA37" s="38">
        <v>120</v>
      </c>
      <c r="AB37" s="40">
        <f>SUM(Z37:AA37)</f>
        <v>2842</v>
      </c>
      <c r="AC37" s="41">
        <f>SUM(S37,V37,Y37,AB37)</f>
        <v>29889</v>
      </c>
      <c r="AD37" s="43">
        <v>730</v>
      </c>
      <c r="AE37" s="43">
        <v>16775</v>
      </c>
    </row>
    <row r="38" spans="1:31" s="1" customFormat="1" ht="12.75">
      <c r="A38" s="1" t="s">
        <v>127</v>
      </c>
      <c r="B38" s="2" t="s">
        <v>50</v>
      </c>
      <c r="C38" s="37">
        <v>37608</v>
      </c>
      <c r="D38" s="38">
        <v>333</v>
      </c>
      <c r="E38" s="38">
        <v>39</v>
      </c>
      <c r="F38" s="39">
        <f>SUM(D38:E38)</f>
        <v>372</v>
      </c>
      <c r="G38" s="38">
        <v>93</v>
      </c>
      <c r="H38" s="38">
        <v>93</v>
      </c>
      <c r="I38" s="39">
        <f>SUM(G38:H38)</f>
        <v>186</v>
      </c>
      <c r="J38" s="38">
        <v>45</v>
      </c>
      <c r="K38" s="38">
        <v>41</v>
      </c>
      <c r="L38" s="40">
        <f>SUM(J38:K38)</f>
        <v>86</v>
      </c>
      <c r="M38" s="38" t="s">
        <v>382</v>
      </c>
      <c r="N38" s="38" t="s">
        <v>382</v>
      </c>
      <c r="O38" s="40">
        <f>SUM(M38:N38)</f>
        <v>0</v>
      </c>
      <c r="P38" s="41">
        <f>SUM(F38,I38,L38,O38)</f>
        <v>644</v>
      </c>
      <c r="Q38" s="42">
        <v>11359</v>
      </c>
      <c r="R38" s="38">
        <v>2285</v>
      </c>
      <c r="S38" s="39">
        <f>SUM(Q38:R38)</f>
        <v>13644</v>
      </c>
      <c r="T38" s="38">
        <v>1966</v>
      </c>
      <c r="U38" s="38">
        <v>2403</v>
      </c>
      <c r="V38" s="39">
        <f>SUM(T38:U38)</f>
        <v>4369</v>
      </c>
      <c r="W38" s="38">
        <v>303</v>
      </c>
      <c r="X38" s="38">
        <v>303</v>
      </c>
      <c r="Y38" s="40">
        <f>SUM(W38:X38)</f>
        <v>606</v>
      </c>
      <c r="Z38" s="38" t="s">
        <v>382</v>
      </c>
      <c r="AA38" s="38" t="s">
        <v>382</v>
      </c>
      <c r="AB38" s="40">
        <f>SUM(Z38:AA38)</f>
        <v>0</v>
      </c>
      <c r="AC38" s="41">
        <f>SUM(S38,V38,Y38,AB38)</f>
        <v>18619</v>
      </c>
      <c r="AD38" s="43">
        <v>124</v>
      </c>
      <c r="AE38" s="43">
        <v>2040</v>
      </c>
    </row>
    <row r="39" spans="1:31" s="1" customFormat="1" ht="12.75">
      <c r="A39" s="1" t="s">
        <v>176</v>
      </c>
      <c r="B39" s="2" t="s">
        <v>177</v>
      </c>
      <c r="C39" s="37">
        <v>37128</v>
      </c>
      <c r="D39" s="38">
        <v>324</v>
      </c>
      <c r="E39" s="38">
        <v>12</v>
      </c>
      <c r="F39" s="39">
        <f>SUM(D39:E39)</f>
        <v>336</v>
      </c>
      <c r="G39" s="38">
        <v>33</v>
      </c>
      <c r="H39" s="38">
        <v>1</v>
      </c>
      <c r="I39" s="39">
        <f>SUM(G39:H39)</f>
        <v>34</v>
      </c>
      <c r="J39" s="38">
        <v>127</v>
      </c>
      <c r="K39" s="38">
        <v>7</v>
      </c>
      <c r="L39" s="40">
        <f>SUM(J39:K39)</f>
        <v>134</v>
      </c>
      <c r="M39" s="38">
        <v>51</v>
      </c>
      <c r="N39" s="38">
        <v>7</v>
      </c>
      <c r="O39" s="40">
        <f>SUM(M39:N39)</f>
        <v>58</v>
      </c>
      <c r="P39" s="41">
        <f>SUM(F39,I39,L39,O39)</f>
        <v>562</v>
      </c>
      <c r="Q39" s="42">
        <v>4405</v>
      </c>
      <c r="R39" s="38">
        <v>706</v>
      </c>
      <c r="S39" s="39">
        <f>SUM(Q39:R39)</f>
        <v>5111</v>
      </c>
      <c r="T39" s="38">
        <v>221</v>
      </c>
      <c r="U39" s="38">
        <v>41</v>
      </c>
      <c r="V39" s="39">
        <f>SUM(T39:U39)</f>
        <v>262</v>
      </c>
      <c r="W39" s="38">
        <v>516</v>
      </c>
      <c r="X39" s="38">
        <v>63</v>
      </c>
      <c r="Y39" s="40">
        <f>SUM(W39:X39)</f>
        <v>579</v>
      </c>
      <c r="Z39" s="38">
        <v>289</v>
      </c>
      <c r="AA39" s="38">
        <v>491</v>
      </c>
      <c r="AB39" s="40">
        <f>SUM(Z39:AA39)</f>
        <v>780</v>
      </c>
      <c r="AC39" s="41">
        <f>SUM(S39,V39,Y39,AB39)</f>
        <v>6732</v>
      </c>
      <c r="AD39" s="43">
        <v>21</v>
      </c>
      <c r="AE39" s="43">
        <v>2538</v>
      </c>
    </row>
    <row r="40" spans="1:31" s="1" customFormat="1" ht="12.75">
      <c r="A40" s="1" t="s">
        <v>264</v>
      </c>
      <c r="B40" s="2" t="s">
        <v>265</v>
      </c>
      <c r="C40" s="37">
        <v>36273</v>
      </c>
      <c r="D40" s="38">
        <v>230</v>
      </c>
      <c r="E40" s="38">
        <v>55</v>
      </c>
      <c r="F40" s="39">
        <f>SUM(D40:E40)</f>
        <v>285</v>
      </c>
      <c r="G40" s="38">
        <v>19</v>
      </c>
      <c r="H40" s="38">
        <v>0</v>
      </c>
      <c r="I40" s="39">
        <f>SUM(G40:H40)</f>
        <v>19</v>
      </c>
      <c r="J40" s="38">
        <v>230</v>
      </c>
      <c r="K40" s="38">
        <v>5</v>
      </c>
      <c r="L40" s="40">
        <f>SUM(J40:K40)</f>
        <v>235</v>
      </c>
      <c r="M40" s="38">
        <v>40</v>
      </c>
      <c r="N40" s="38">
        <v>2</v>
      </c>
      <c r="O40" s="40">
        <f>SUM(M40:N40)</f>
        <v>42</v>
      </c>
      <c r="P40" s="41">
        <f>SUM(F40,I40,L40,O40)</f>
        <v>581</v>
      </c>
      <c r="Q40" s="42">
        <v>2166</v>
      </c>
      <c r="R40" s="38">
        <v>661</v>
      </c>
      <c r="S40" s="39">
        <f>SUM(Q40:R40)</f>
        <v>2827</v>
      </c>
      <c r="T40" s="38">
        <v>174</v>
      </c>
      <c r="U40" s="38">
        <v>0</v>
      </c>
      <c r="V40" s="39">
        <f>SUM(T40:U40)</f>
        <v>174</v>
      </c>
      <c r="W40" s="38">
        <v>2065</v>
      </c>
      <c r="X40" s="38">
        <v>60</v>
      </c>
      <c r="Y40" s="40">
        <f>SUM(W40:X40)</f>
        <v>2125</v>
      </c>
      <c r="Z40" s="38">
        <v>1649</v>
      </c>
      <c r="AA40" s="38">
        <v>20</v>
      </c>
      <c r="AB40" s="40">
        <f>SUM(Z40:AA40)</f>
        <v>1669</v>
      </c>
      <c r="AC40" s="41">
        <f>SUM(S40,V40,Y40,AB40)</f>
        <v>6795</v>
      </c>
      <c r="AD40" s="43">
        <v>417</v>
      </c>
      <c r="AE40" s="43">
        <v>8718</v>
      </c>
    </row>
    <row r="41" spans="1:31" s="1" customFormat="1" ht="12.75">
      <c r="A41" s="1" t="s">
        <v>198</v>
      </c>
      <c r="B41" s="2" t="s">
        <v>199</v>
      </c>
      <c r="C41" s="37">
        <v>35339</v>
      </c>
      <c r="D41" s="38">
        <v>230</v>
      </c>
      <c r="E41" s="38">
        <v>49</v>
      </c>
      <c r="F41" s="39">
        <f>SUM(D41:E41)</f>
        <v>279</v>
      </c>
      <c r="G41" s="38">
        <v>17</v>
      </c>
      <c r="H41" s="38">
        <v>48</v>
      </c>
      <c r="I41" s="39">
        <f>SUM(G41:H41)</f>
        <v>65</v>
      </c>
      <c r="J41" s="38">
        <v>226</v>
      </c>
      <c r="K41" s="38">
        <v>8</v>
      </c>
      <c r="L41" s="40">
        <f>SUM(J41:K41)</f>
        <v>234</v>
      </c>
      <c r="M41" s="38">
        <v>353</v>
      </c>
      <c r="N41" s="38">
        <v>82</v>
      </c>
      <c r="O41" s="40">
        <f>SUM(M41:N41)</f>
        <v>435</v>
      </c>
      <c r="P41" s="41">
        <f>SUM(F41,I41,L41,O41)</f>
        <v>1013</v>
      </c>
      <c r="Q41" s="42">
        <v>7791</v>
      </c>
      <c r="R41" s="38">
        <v>19591</v>
      </c>
      <c r="S41" s="39">
        <f>SUM(Q41:R41)</f>
        <v>27382</v>
      </c>
      <c r="T41" s="38">
        <v>342</v>
      </c>
      <c r="U41" s="38">
        <v>1807</v>
      </c>
      <c r="V41" s="39">
        <f>SUM(T41:U41)</f>
        <v>2149</v>
      </c>
      <c r="W41" s="38">
        <v>4287</v>
      </c>
      <c r="X41" s="38">
        <v>486</v>
      </c>
      <c r="Y41" s="40">
        <f>SUM(W41:X41)</f>
        <v>4773</v>
      </c>
      <c r="Z41" s="38">
        <v>5337</v>
      </c>
      <c r="AA41" s="38">
        <v>4166</v>
      </c>
      <c r="AB41" s="40">
        <f>SUM(Z41:AA41)</f>
        <v>9503</v>
      </c>
      <c r="AC41" s="41">
        <f>SUM(S41,V41,Y41,AB41)</f>
        <v>43807</v>
      </c>
      <c r="AD41" s="43">
        <v>79</v>
      </c>
      <c r="AE41" s="43">
        <v>1862</v>
      </c>
    </row>
    <row r="42" spans="1:31" s="1" customFormat="1" ht="12.75">
      <c r="A42" s="1" t="s">
        <v>150</v>
      </c>
      <c r="B42" s="2" t="s">
        <v>59</v>
      </c>
      <c r="C42" s="37">
        <v>35296</v>
      </c>
      <c r="D42" s="44">
        <v>373</v>
      </c>
      <c r="E42" s="44">
        <v>772</v>
      </c>
      <c r="F42" s="39">
        <f>SUM(D42:E42)</f>
        <v>1145</v>
      </c>
      <c r="G42" s="44">
        <v>65</v>
      </c>
      <c r="H42" s="44">
        <v>28</v>
      </c>
      <c r="I42" s="39">
        <f>SUM(G42:H42)</f>
        <v>93</v>
      </c>
      <c r="J42" s="44">
        <v>153</v>
      </c>
      <c r="K42" s="44">
        <v>359</v>
      </c>
      <c r="L42" s="40">
        <f>SUM(J42:K42)</f>
        <v>512</v>
      </c>
      <c r="M42" s="44">
        <v>197</v>
      </c>
      <c r="N42" s="44">
        <v>52</v>
      </c>
      <c r="O42" s="40">
        <f>SUM(M42:N42)</f>
        <v>249</v>
      </c>
      <c r="P42" s="41">
        <f>SUM(F42,I42,L42,O42)</f>
        <v>1999</v>
      </c>
      <c r="Q42" s="45">
        <v>6269</v>
      </c>
      <c r="R42" s="44">
        <v>11869</v>
      </c>
      <c r="S42" s="39">
        <f>SUM(Q42:R42)</f>
        <v>18138</v>
      </c>
      <c r="T42" s="44">
        <v>271</v>
      </c>
      <c r="U42" s="44">
        <v>1438</v>
      </c>
      <c r="V42" s="39">
        <f>SUM(T42:U42)</f>
        <v>1709</v>
      </c>
      <c r="W42" s="44">
        <v>937</v>
      </c>
      <c r="X42" s="44">
        <v>2528</v>
      </c>
      <c r="Y42" s="40">
        <f>SUM(W42:X42)</f>
        <v>3465</v>
      </c>
      <c r="Z42" s="44">
        <v>6120</v>
      </c>
      <c r="AA42" s="44">
        <v>2618</v>
      </c>
      <c r="AB42" s="40">
        <f>SUM(Z42:AA42)</f>
        <v>8738</v>
      </c>
      <c r="AC42" s="41">
        <f>SUM(S42,V42,Y42,AB42)</f>
        <v>32050</v>
      </c>
      <c r="AD42" s="43">
        <v>419</v>
      </c>
      <c r="AE42" s="43">
        <v>5397</v>
      </c>
    </row>
    <row r="43" spans="1:31" s="1" customFormat="1" ht="12.75">
      <c r="A43" s="1" t="s">
        <v>189</v>
      </c>
      <c r="B43" s="2" t="s">
        <v>190</v>
      </c>
      <c r="C43" s="37">
        <v>34992</v>
      </c>
      <c r="D43" s="38">
        <v>230</v>
      </c>
      <c r="E43" s="38">
        <v>62</v>
      </c>
      <c r="F43" s="39">
        <f>SUM(D43:E43)</f>
        <v>292</v>
      </c>
      <c r="G43" s="38">
        <v>2</v>
      </c>
      <c r="H43" s="38">
        <v>0</v>
      </c>
      <c r="I43" s="39">
        <f>SUM(G43:H43)</f>
        <v>2</v>
      </c>
      <c r="J43" s="38">
        <v>52</v>
      </c>
      <c r="K43" s="38">
        <v>0</v>
      </c>
      <c r="L43" s="40">
        <f>SUM(J43:K43)</f>
        <v>52</v>
      </c>
      <c r="M43" s="38">
        <v>4</v>
      </c>
      <c r="N43" s="38">
        <v>0</v>
      </c>
      <c r="O43" s="40">
        <f>SUM(M43:N43)</f>
        <v>4</v>
      </c>
      <c r="P43" s="41">
        <f>SUM(F43,I43,L43,O43)</f>
        <v>350</v>
      </c>
      <c r="Q43" s="42">
        <v>6991</v>
      </c>
      <c r="R43" s="38">
        <v>1409</v>
      </c>
      <c r="S43" s="39">
        <f>SUM(Q43:R43)</f>
        <v>8400</v>
      </c>
      <c r="T43" s="38">
        <v>310</v>
      </c>
      <c r="U43" s="38">
        <v>0</v>
      </c>
      <c r="V43" s="39">
        <f>SUM(T43:U43)</f>
        <v>310</v>
      </c>
      <c r="W43" s="38">
        <v>1814</v>
      </c>
      <c r="X43" s="38">
        <v>0</v>
      </c>
      <c r="Y43" s="40">
        <f>SUM(W43:X43)</f>
        <v>1814</v>
      </c>
      <c r="Z43" s="38">
        <v>382</v>
      </c>
      <c r="AA43" s="38">
        <v>0</v>
      </c>
      <c r="AB43" s="40">
        <f>SUM(Z43:AA43)</f>
        <v>382</v>
      </c>
      <c r="AC43" s="41">
        <f>SUM(S43,V43,Y43,AB43)</f>
        <v>10906</v>
      </c>
      <c r="AD43" s="43">
        <v>791</v>
      </c>
      <c r="AE43" s="43" t="s">
        <v>382</v>
      </c>
    </row>
    <row r="44" spans="1:31" s="1" customFormat="1" ht="12.75">
      <c r="A44" s="1" t="s">
        <v>30</v>
      </c>
      <c r="B44" s="2" t="s">
        <v>31</v>
      </c>
      <c r="C44" s="37">
        <v>34125</v>
      </c>
      <c r="D44" s="38">
        <v>101</v>
      </c>
      <c r="E44" s="38">
        <v>1042</v>
      </c>
      <c r="F44" s="39">
        <f>SUM(D44:E44)</f>
        <v>1143</v>
      </c>
      <c r="G44" s="38">
        <v>29</v>
      </c>
      <c r="H44" s="38">
        <v>485</v>
      </c>
      <c r="I44" s="39">
        <f>SUM(G44:H44)</f>
        <v>514</v>
      </c>
      <c r="J44" s="38">
        <v>66</v>
      </c>
      <c r="K44" s="38">
        <v>14</v>
      </c>
      <c r="L44" s="40">
        <f>SUM(J44:K44)</f>
        <v>80</v>
      </c>
      <c r="M44" s="38">
        <v>152</v>
      </c>
      <c r="N44" s="38">
        <v>15</v>
      </c>
      <c r="O44" s="40">
        <f>SUM(M44:N44)</f>
        <v>167</v>
      </c>
      <c r="P44" s="41">
        <f>SUM(F44,I44,L44,O44)</f>
        <v>1904</v>
      </c>
      <c r="Q44" s="42">
        <v>1647</v>
      </c>
      <c r="R44" s="38">
        <v>18614</v>
      </c>
      <c r="S44" s="39">
        <f>SUM(Q44:R44)</f>
        <v>20261</v>
      </c>
      <c r="T44" s="38">
        <v>277</v>
      </c>
      <c r="U44" s="38">
        <v>8978</v>
      </c>
      <c r="V44" s="39">
        <f>SUM(T44:U44)</f>
        <v>9255</v>
      </c>
      <c r="W44" s="38">
        <v>1310</v>
      </c>
      <c r="X44" s="38">
        <v>196</v>
      </c>
      <c r="Y44" s="40">
        <f>SUM(W44:X44)</f>
        <v>1506</v>
      </c>
      <c r="Z44" s="38">
        <v>7371</v>
      </c>
      <c r="AA44" s="38">
        <v>3521</v>
      </c>
      <c r="AB44" s="40">
        <f>SUM(Z44:AA44)</f>
        <v>10892</v>
      </c>
      <c r="AC44" s="41">
        <f>SUM(S44,V44,Y44,AB44)</f>
        <v>41914</v>
      </c>
      <c r="AD44" s="43">
        <v>54</v>
      </c>
      <c r="AE44" s="43">
        <v>291</v>
      </c>
    </row>
    <row r="45" spans="1:31" s="1" customFormat="1" ht="12.75">
      <c r="A45" s="1" t="s">
        <v>172</v>
      </c>
      <c r="B45" s="2" t="s">
        <v>39</v>
      </c>
      <c r="C45" s="37">
        <v>33924</v>
      </c>
      <c r="D45" s="38">
        <v>124</v>
      </c>
      <c r="E45" s="38">
        <v>81</v>
      </c>
      <c r="F45" s="39">
        <f>SUM(D45:E45)</f>
        <v>205</v>
      </c>
      <c r="G45" s="38">
        <v>73</v>
      </c>
      <c r="H45" s="38">
        <v>20</v>
      </c>
      <c r="I45" s="39">
        <f>SUM(G45:H45)</f>
        <v>93</v>
      </c>
      <c r="J45" s="38">
        <v>49</v>
      </c>
      <c r="K45" s="38">
        <v>3</v>
      </c>
      <c r="L45" s="40">
        <f>SUM(J45:K45)</f>
        <v>52</v>
      </c>
      <c r="M45" s="38">
        <v>23</v>
      </c>
      <c r="N45" s="38">
        <v>14</v>
      </c>
      <c r="O45" s="40">
        <f>SUM(M45:N45)</f>
        <v>37</v>
      </c>
      <c r="P45" s="41">
        <f>SUM(F45,I45,L45,O45)</f>
        <v>387</v>
      </c>
      <c r="Q45" s="42">
        <v>1546</v>
      </c>
      <c r="R45" s="38">
        <v>3387</v>
      </c>
      <c r="S45" s="39">
        <f>SUM(Q45:R45)</f>
        <v>4933</v>
      </c>
      <c r="T45" s="38">
        <v>433</v>
      </c>
      <c r="U45" s="38">
        <v>374</v>
      </c>
      <c r="V45" s="39">
        <f>SUM(T45:U45)</f>
        <v>807</v>
      </c>
      <c r="W45" s="38">
        <v>3258</v>
      </c>
      <c r="X45" s="38">
        <v>451</v>
      </c>
      <c r="Y45" s="40">
        <f>SUM(W45:X45)</f>
        <v>3709</v>
      </c>
      <c r="Z45" s="38">
        <v>661</v>
      </c>
      <c r="AA45" s="38">
        <v>2953</v>
      </c>
      <c r="AB45" s="40">
        <f>SUM(Z45:AA45)</f>
        <v>3614</v>
      </c>
      <c r="AC45" s="41">
        <f>SUM(S45,V45,Y45,AB45)</f>
        <v>13063</v>
      </c>
      <c r="AD45" s="43">
        <v>203</v>
      </c>
      <c r="AE45" s="43">
        <v>7030</v>
      </c>
    </row>
    <row r="46" spans="1:31" s="1" customFormat="1" ht="12.75">
      <c r="A46" s="1" t="s">
        <v>325</v>
      </c>
      <c r="B46" s="2" t="s">
        <v>67</v>
      </c>
      <c r="C46" s="37">
        <v>32884</v>
      </c>
      <c r="D46" s="38">
        <v>609</v>
      </c>
      <c r="E46" s="38">
        <v>37</v>
      </c>
      <c r="F46" s="39">
        <f>SUM(D46:E46)</f>
        <v>646</v>
      </c>
      <c r="G46" s="38">
        <v>268</v>
      </c>
      <c r="H46" s="38">
        <v>0</v>
      </c>
      <c r="I46" s="39">
        <f>SUM(G46:H46)</f>
        <v>268</v>
      </c>
      <c r="J46" s="38">
        <v>450</v>
      </c>
      <c r="K46" s="38">
        <v>0</v>
      </c>
      <c r="L46" s="40">
        <f>SUM(J46:K46)</f>
        <v>450</v>
      </c>
      <c r="M46" s="38">
        <v>104</v>
      </c>
      <c r="N46" s="38">
        <v>6</v>
      </c>
      <c r="O46" s="40">
        <f>SUM(M46:N46)</f>
        <v>110</v>
      </c>
      <c r="P46" s="41">
        <f>SUM(F46,I46,L46,O46)</f>
        <v>1474</v>
      </c>
      <c r="Q46" s="42">
        <v>11182</v>
      </c>
      <c r="R46" s="38">
        <v>372</v>
      </c>
      <c r="S46" s="39">
        <f>SUM(Q46:R46)</f>
        <v>11554</v>
      </c>
      <c r="T46" s="38">
        <v>1604</v>
      </c>
      <c r="U46" s="38">
        <v>0</v>
      </c>
      <c r="V46" s="39">
        <f>SUM(T46:U46)</f>
        <v>1604</v>
      </c>
      <c r="W46" s="38">
        <v>3001</v>
      </c>
      <c r="X46" s="38">
        <v>14</v>
      </c>
      <c r="Y46" s="40">
        <f>SUM(W46:X46)</f>
        <v>3015</v>
      </c>
      <c r="Z46" s="38">
        <v>3060</v>
      </c>
      <c r="AA46" s="38">
        <v>494</v>
      </c>
      <c r="AB46" s="40">
        <f>SUM(Z46:AA46)</f>
        <v>3554</v>
      </c>
      <c r="AC46" s="41">
        <f>SUM(S46,V46,Y46,AB46)</f>
        <v>19727</v>
      </c>
      <c r="AD46" s="43">
        <v>157</v>
      </c>
      <c r="AE46" s="43">
        <v>2301</v>
      </c>
    </row>
    <row r="47" spans="1:31" s="1" customFormat="1" ht="12.75">
      <c r="A47" s="1" t="s">
        <v>181</v>
      </c>
      <c r="B47" s="2" t="s">
        <v>21</v>
      </c>
      <c r="C47" s="37">
        <v>32807</v>
      </c>
      <c r="D47" s="38">
        <v>255</v>
      </c>
      <c r="E47" s="38">
        <v>496</v>
      </c>
      <c r="F47" s="39">
        <f>SUM(D47:E47)</f>
        <v>751</v>
      </c>
      <c r="G47" s="38">
        <v>114</v>
      </c>
      <c r="H47" s="38">
        <v>47</v>
      </c>
      <c r="I47" s="39">
        <f>SUM(G47:H47)</f>
        <v>161</v>
      </c>
      <c r="J47" s="38">
        <v>304</v>
      </c>
      <c r="K47" s="38">
        <v>130</v>
      </c>
      <c r="L47" s="40">
        <f>SUM(J47:K47)</f>
        <v>434</v>
      </c>
      <c r="M47" s="38">
        <v>57</v>
      </c>
      <c r="N47" s="38">
        <v>24</v>
      </c>
      <c r="O47" s="40">
        <f>SUM(M47:N47)</f>
        <v>81</v>
      </c>
      <c r="P47" s="41">
        <f>SUM(F47,I47,L47,O47)</f>
        <v>1427</v>
      </c>
      <c r="Q47" s="42">
        <v>3720</v>
      </c>
      <c r="R47" s="38">
        <v>6068</v>
      </c>
      <c r="S47" s="39">
        <f>SUM(Q47:R47)</f>
        <v>9788</v>
      </c>
      <c r="T47" s="38">
        <v>1037</v>
      </c>
      <c r="U47" s="38">
        <v>566</v>
      </c>
      <c r="V47" s="39">
        <f>SUM(T47:U47)</f>
        <v>1603</v>
      </c>
      <c r="W47" s="38">
        <v>2365</v>
      </c>
      <c r="X47" s="38">
        <v>1734</v>
      </c>
      <c r="Y47" s="40">
        <f>SUM(W47:X47)</f>
        <v>4099</v>
      </c>
      <c r="Z47" s="38">
        <v>1364</v>
      </c>
      <c r="AA47" s="38">
        <v>58</v>
      </c>
      <c r="AB47" s="40">
        <f>SUM(Z47:AA47)</f>
        <v>1422</v>
      </c>
      <c r="AC47" s="41">
        <f>SUM(S47,V47,Y47,AB47)</f>
        <v>16912</v>
      </c>
      <c r="AD47" s="43">
        <v>381</v>
      </c>
      <c r="AE47" s="43">
        <v>4510</v>
      </c>
    </row>
    <row r="48" spans="1:31" s="1" customFormat="1" ht="12.75">
      <c r="A48" s="1" t="s">
        <v>156</v>
      </c>
      <c r="B48" s="2" t="s">
        <v>157</v>
      </c>
      <c r="C48" s="37">
        <v>32428</v>
      </c>
      <c r="D48" s="38">
        <v>174</v>
      </c>
      <c r="E48" s="38">
        <v>212</v>
      </c>
      <c r="F48" s="39">
        <f>SUM(D48:E48)</f>
        <v>386</v>
      </c>
      <c r="G48" s="38">
        <v>32</v>
      </c>
      <c r="H48" s="38">
        <v>2</v>
      </c>
      <c r="I48" s="39">
        <f>SUM(G48:H48)</f>
        <v>34</v>
      </c>
      <c r="J48" s="38">
        <v>264</v>
      </c>
      <c r="K48" s="38">
        <v>1</v>
      </c>
      <c r="L48" s="40">
        <f>SUM(J48:K48)</f>
        <v>265</v>
      </c>
      <c r="M48" s="38">
        <v>22</v>
      </c>
      <c r="N48" s="38">
        <v>7</v>
      </c>
      <c r="O48" s="40">
        <f>SUM(M48:N48)</f>
        <v>29</v>
      </c>
      <c r="P48" s="41">
        <f>SUM(F48,I48,L48,O48)</f>
        <v>714</v>
      </c>
      <c r="Q48" s="42">
        <v>2973</v>
      </c>
      <c r="R48" s="38">
        <v>5894</v>
      </c>
      <c r="S48" s="39">
        <f>SUM(Q48:R48)</f>
        <v>8867</v>
      </c>
      <c r="T48" s="38">
        <v>132</v>
      </c>
      <c r="U48" s="38">
        <v>42</v>
      </c>
      <c r="V48" s="39">
        <f>SUM(T48:U48)</f>
        <v>174</v>
      </c>
      <c r="W48" s="38">
        <v>3628</v>
      </c>
      <c r="X48" s="38">
        <v>34</v>
      </c>
      <c r="Y48" s="40">
        <f>SUM(W48:X48)</f>
        <v>3662</v>
      </c>
      <c r="Z48" s="38">
        <v>1772</v>
      </c>
      <c r="AA48" s="38">
        <v>540</v>
      </c>
      <c r="AB48" s="40">
        <f>SUM(Z48:AA48)</f>
        <v>2312</v>
      </c>
      <c r="AC48" s="41">
        <f>SUM(S48,V48,Y48,AB48)</f>
        <v>15015</v>
      </c>
      <c r="AD48" s="43">
        <v>26</v>
      </c>
      <c r="AE48" s="43">
        <v>905</v>
      </c>
    </row>
    <row r="49" spans="1:31" s="1" customFormat="1" ht="12.75">
      <c r="A49" s="1" t="s">
        <v>154</v>
      </c>
      <c r="B49" s="2" t="s">
        <v>145</v>
      </c>
      <c r="C49" s="37">
        <v>32247</v>
      </c>
      <c r="D49" s="38">
        <v>363</v>
      </c>
      <c r="E49" s="38">
        <v>62</v>
      </c>
      <c r="F49" s="39">
        <f>SUM(D49:E49)</f>
        <v>425</v>
      </c>
      <c r="G49" s="38">
        <v>208</v>
      </c>
      <c r="H49" s="38">
        <v>6</v>
      </c>
      <c r="I49" s="39">
        <f>SUM(G49:H49)</f>
        <v>214</v>
      </c>
      <c r="J49" s="38">
        <v>514</v>
      </c>
      <c r="K49" s="38">
        <v>12</v>
      </c>
      <c r="L49" s="40">
        <f>SUM(J49:K49)</f>
        <v>526</v>
      </c>
      <c r="M49" s="38">
        <v>74</v>
      </c>
      <c r="N49" s="38">
        <v>8</v>
      </c>
      <c r="O49" s="40">
        <f>SUM(M49:N49)</f>
        <v>82</v>
      </c>
      <c r="P49" s="41">
        <f>SUM(F49,I49,L49,O49)</f>
        <v>1247</v>
      </c>
      <c r="Q49" s="42">
        <v>6509</v>
      </c>
      <c r="R49" s="38">
        <v>3276</v>
      </c>
      <c r="S49" s="39">
        <f>SUM(Q49:R49)</f>
        <v>9785</v>
      </c>
      <c r="T49" s="38">
        <v>1374</v>
      </c>
      <c r="U49" s="38">
        <v>230</v>
      </c>
      <c r="V49" s="39">
        <f>SUM(T49:U49)</f>
        <v>1604</v>
      </c>
      <c r="W49" s="38">
        <v>2962</v>
      </c>
      <c r="X49" s="38">
        <v>479</v>
      </c>
      <c r="Y49" s="40">
        <f>SUM(W49:X49)</f>
        <v>3441</v>
      </c>
      <c r="Z49" s="38">
        <v>1585</v>
      </c>
      <c r="AA49" s="38">
        <v>1047</v>
      </c>
      <c r="AB49" s="40">
        <f>SUM(Z49:AA49)</f>
        <v>2632</v>
      </c>
      <c r="AC49" s="41">
        <f>SUM(S49,V49,Y49,AB49)</f>
        <v>17462</v>
      </c>
      <c r="AD49" s="43">
        <v>441</v>
      </c>
      <c r="AE49" s="43">
        <v>4735</v>
      </c>
    </row>
    <row r="50" spans="1:31" s="1" customFormat="1" ht="12.75">
      <c r="A50" s="1" t="s">
        <v>132</v>
      </c>
      <c r="B50" s="2" t="s">
        <v>102</v>
      </c>
      <c r="C50" s="37">
        <v>31658</v>
      </c>
      <c r="D50" s="38">
        <v>673</v>
      </c>
      <c r="E50" s="38">
        <v>94</v>
      </c>
      <c r="F50" s="39">
        <f>SUM(D50:E50)</f>
        <v>767</v>
      </c>
      <c r="G50" s="38">
        <v>95</v>
      </c>
      <c r="H50" s="38">
        <v>8</v>
      </c>
      <c r="I50" s="39">
        <f>SUM(G50:H50)</f>
        <v>103</v>
      </c>
      <c r="J50" s="38">
        <v>169</v>
      </c>
      <c r="K50" s="38">
        <v>18</v>
      </c>
      <c r="L50" s="40">
        <f>SUM(J50:K50)</f>
        <v>187</v>
      </c>
      <c r="M50" s="38">
        <v>108</v>
      </c>
      <c r="N50" s="38">
        <v>1</v>
      </c>
      <c r="O50" s="40">
        <f>SUM(M50:N50)</f>
        <v>109</v>
      </c>
      <c r="P50" s="41">
        <f>SUM(F50,I50,L50,O50)</f>
        <v>1166</v>
      </c>
      <c r="Q50" s="42">
        <v>25744</v>
      </c>
      <c r="R50" s="38">
        <v>4219</v>
      </c>
      <c r="S50" s="39">
        <f>SUM(Q50:R50)</f>
        <v>29963</v>
      </c>
      <c r="T50" s="38">
        <v>1200</v>
      </c>
      <c r="U50" s="38">
        <v>7264</v>
      </c>
      <c r="V50" s="39">
        <f>SUM(T50:U50)</f>
        <v>8464</v>
      </c>
      <c r="W50" s="38">
        <v>2793</v>
      </c>
      <c r="X50" s="38">
        <v>208</v>
      </c>
      <c r="Y50" s="40">
        <f>SUM(W50:X50)</f>
        <v>3001</v>
      </c>
      <c r="Z50" s="38">
        <v>3199</v>
      </c>
      <c r="AA50" s="38">
        <v>203</v>
      </c>
      <c r="AB50" s="40">
        <f>SUM(Z50:AA50)</f>
        <v>3402</v>
      </c>
      <c r="AC50" s="41">
        <f>SUM(S50,V50,Y50,AB50)</f>
        <v>44830</v>
      </c>
      <c r="AD50" s="43">
        <v>3800</v>
      </c>
      <c r="AE50" s="43">
        <v>3800</v>
      </c>
    </row>
    <row r="51" spans="1:31" s="1" customFormat="1" ht="12.75">
      <c r="A51" s="1" t="s">
        <v>152</v>
      </c>
      <c r="B51" s="2" t="s">
        <v>153</v>
      </c>
      <c r="C51" s="37">
        <v>31525</v>
      </c>
      <c r="D51" s="38">
        <v>313</v>
      </c>
      <c r="E51" s="38">
        <v>120</v>
      </c>
      <c r="F51" s="39">
        <f>SUM(D51:E51)</f>
        <v>433</v>
      </c>
      <c r="G51" s="38">
        <v>53</v>
      </c>
      <c r="H51" s="38">
        <v>3</v>
      </c>
      <c r="I51" s="39">
        <f>SUM(G51:H51)</f>
        <v>56</v>
      </c>
      <c r="J51" s="38">
        <v>244</v>
      </c>
      <c r="K51" s="38">
        <v>67</v>
      </c>
      <c r="L51" s="40">
        <f>SUM(J51:K51)</f>
        <v>311</v>
      </c>
      <c r="M51" s="38">
        <v>32</v>
      </c>
      <c r="N51" s="38">
        <v>2</v>
      </c>
      <c r="O51" s="40">
        <f>SUM(M51:N51)</f>
        <v>34</v>
      </c>
      <c r="P51" s="41">
        <f>SUM(F51,I51,L51,O51)</f>
        <v>834</v>
      </c>
      <c r="Q51" s="42">
        <v>7141</v>
      </c>
      <c r="R51" s="38">
        <v>5347</v>
      </c>
      <c r="S51" s="39">
        <f>SUM(Q51:R51)</f>
        <v>12488</v>
      </c>
      <c r="T51" s="38">
        <v>755</v>
      </c>
      <c r="U51" s="38">
        <v>213</v>
      </c>
      <c r="V51" s="39">
        <f>SUM(T51:U51)</f>
        <v>968</v>
      </c>
      <c r="W51" s="38">
        <v>1652</v>
      </c>
      <c r="X51" s="38">
        <v>479</v>
      </c>
      <c r="Y51" s="40">
        <f>SUM(W51:X51)</f>
        <v>2131</v>
      </c>
      <c r="Z51" s="38">
        <v>811</v>
      </c>
      <c r="AA51" s="38">
        <v>858</v>
      </c>
      <c r="AB51" s="40">
        <f>SUM(Z51:AA51)</f>
        <v>1669</v>
      </c>
      <c r="AC51" s="41">
        <f>SUM(S51,V51,Y51,AB51)</f>
        <v>17256</v>
      </c>
      <c r="AD51" s="43">
        <v>3325</v>
      </c>
      <c r="AE51" s="43" t="s">
        <v>382</v>
      </c>
    </row>
    <row r="52" spans="1:31" s="1" customFormat="1" ht="25.5">
      <c r="A52" s="1" t="s">
        <v>118</v>
      </c>
      <c r="B52" s="2" t="s">
        <v>81</v>
      </c>
      <c r="C52" s="37">
        <v>30385</v>
      </c>
      <c r="D52" s="38">
        <v>966</v>
      </c>
      <c r="E52" s="38">
        <v>132</v>
      </c>
      <c r="F52" s="39">
        <f>SUM(D52:E52)</f>
        <v>1098</v>
      </c>
      <c r="G52" s="38">
        <v>228</v>
      </c>
      <c r="H52" s="38">
        <v>2</v>
      </c>
      <c r="I52" s="39">
        <f>SUM(G52:H52)</f>
        <v>230</v>
      </c>
      <c r="J52" s="38">
        <v>259</v>
      </c>
      <c r="K52" s="38">
        <v>0</v>
      </c>
      <c r="L52" s="40">
        <f>SUM(J52:K52)</f>
        <v>259</v>
      </c>
      <c r="M52" s="38">
        <v>145</v>
      </c>
      <c r="N52" s="38">
        <v>20</v>
      </c>
      <c r="O52" s="40">
        <f>SUM(M52:N52)</f>
        <v>165</v>
      </c>
      <c r="P52" s="41">
        <f>SUM(F52,I52,L52,O52)</f>
        <v>1752</v>
      </c>
      <c r="Q52" s="42">
        <v>8070</v>
      </c>
      <c r="R52" s="38">
        <v>4813</v>
      </c>
      <c r="S52" s="39">
        <f>SUM(Q52:R52)</f>
        <v>12883</v>
      </c>
      <c r="T52" s="38">
        <v>1866</v>
      </c>
      <c r="U52" s="38">
        <v>33</v>
      </c>
      <c r="V52" s="39">
        <f>SUM(T52:U52)</f>
        <v>1899</v>
      </c>
      <c r="W52" s="38">
        <v>2221</v>
      </c>
      <c r="X52" s="38">
        <v>0</v>
      </c>
      <c r="Y52" s="40">
        <f>SUM(W52:X52)</f>
        <v>2221</v>
      </c>
      <c r="Z52" s="38">
        <v>10128</v>
      </c>
      <c r="AA52" s="38">
        <v>549</v>
      </c>
      <c r="AB52" s="40">
        <f>SUM(Z52:AA52)</f>
        <v>10677</v>
      </c>
      <c r="AC52" s="41">
        <f>SUM(S52,V52,Y52,AB52)</f>
        <v>27680</v>
      </c>
      <c r="AD52" s="43">
        <v>300</v>
      </c>
      <c r="AE52" s="43">
        <v>7121</v>
      </c>
    </row>
    <row r="53" spans="1:31" s="1" customFormat="1" ht="12.75">
      <c r="A53" s="1" t="s">
        <v>194</v>
      </c>
      <c r="B53" s="2" t="s">
        <v>27</v>
      </c>
      <c r="C53" s="37">
        <v>29817</v>
      </c>
      <c r="D53" s="38">
        <v>134</v>
      </c>
      <c r="E53" s="38">
        <v>5</v>
      </c>
      <c r="F53" s="39">
        <f>SUM(D53:E53)</f>
        <v>139</v>
      </c>
      <c r="G53" s="38">
        <v>20</v>
      </c>
      <c r="H53" s="38">
        <v>0</v>
      </c>
      <c r="I53" s="39">
        <f>SUM(G53:H53)</f>
        <v>20</v>
      </c>
      <c r="J53" s="38">
        <v>57</v>
      </c>
      <c r="K53" s="38">
        <v>1</v>
      </c>
      <c r="L53" s="40">
        <f>SUM(J53:K53)</f>
        <v>58</v>
      </c>
      <c r="M53" s="38">
        <v>117</v>
      </c>
      <c r="N53" s="38">
        <v>2</v>
      </c>
      <c r="O53" s="40">
        <f>SUM(M53:N53)</f>
        <v>119</v>
      </c>
      <c r="P53" s="41">
        <f>SUM(F53,I53,L53,O53)</f>
        <v>336</v>
      </c>
      <c r="Q53" s="42">
        <v>1105</v>
      </c>
      <c r="R53" s="38">
        <v>235</v>
      </c>
      <c r="S53" s="39">
        <f>SUM(Q53:R53)</f>
        <v>1340</v>
      </c>
      <c r="T53" s="38">
        <v>187</v>
      </c>
      <c r="U53" s="38">
        <v>0</v>
      </c>
      <c r="V53" s="39">
        <f>SUM(T53:U53)</f>
        <v>187</v>
      </c>
      <c r="W53" s="38">
        <v>5947</v>
      </c>
      <c r="X53" s="38">
        <v>67</v>
      </c>
      <c r="Y53" s="40">
        <f>SUM(W53:X53)</f>
        <v>6014</v>
      </c>
      <c r="Z53" s="38">
        <v>5947</v>
      </c>
      <c r="AA53" s="38">
        <v>74</v>
      </c>
      <c r="AB53" s="40">
        <f>SUM(Z53:AA53)</f>
        <v>6021</v>
      </c>
      <c r="AC53" s="41">
        <f>SUM(S53,V53,Y53,AB53)</f>
        <v>13562</v>
      </c>
      <c r="AD53" s="43">
        <v>971</v>
      </c>
      <c r="AE53" s="43">
        <v>11183</v>
      </c>
    </row>
    <row r="54" spans="1:31" s="1" customFormat="1" ht="12.75">
      <c r="A54" s="1" t="s">
        <v>99</v>
      </c>
      <c r="B54" s="2" t="s">
        <v>90</v>
      </c>
      <c r="C54" s="37">
        <v>29698</v>
      </c>
      <c r="D54" s="38">
        <v>2824</v>
      </c>
      <c r="E54" s="38">
        <v>36</v>
      </c>
      <c r="F54" s="39">
        <f>SUM(D54:E54)</f>
        <v>2860</v>
      </c>
      <c r="G54" s="38">
        <v>491</v>
      </c>
      <c r="H54" s="38">
        <v>0</v>
      </c>
      <c r="I54" s="39">
        <f>SUM(G54:H54)</f>
        <v>491</v>
      </c>
      <c r="J54" s="38">
        <v>555</v>
      </c>
      <c r="K54" s="38">
        <v>30</v>
      </c>
      <c r="L54" s="40">
        <f>SUM(J54:K54)</f>
        <v>585</v>
      </c>
      <c r="M54" s="38">
        <v>484</v>
      </c>
      <c r="N54" s="38">
        <v>33</v>
      </c>
      <c r="O54" s="40">
        <f>SUM(M54:N54)</f>
        <v>517</v>
      </c>
      <c r="P54" s="41">
        <f>SUM(F54,I54,L54,O54)</f>
        <v>4453</v>
      </c>
      <c r="Q54" s="42">
        <v>10221</v>
      </c>
      <c r="R54" s="38">
        <v>2246</v>
      </c>
      <c r="S54" s="39">
        <f>SUM(Q54:R54)</f>
        <v>12467</v>
      </c>
      <c r="T54" s="38">
        <v>1994</v>
      </c>
      <c r="U54" s="38">
        <v>0</v>
      </c>
      <c r="V54" s="39">
        <f>SUM(T54:U54)</f>
        <v>1994</v>
      </c>
      <c r="W54" s="38">
        <v>1818</v>
      </c>
      <c r="X54" s="38">
        <v>144</v>
      </c>
      <c r="Y54" s="40">
        <f>SUM(W54:X54)</f>
        <v>1962</v>
      </c>
      <c r="Z54" s="38">
        <v>8452</v>
      </c>
      <c r="AA54" s="38">
        <v>2686</v>
      </c>
      <c r="AB54" s="40">
        <f>SUM(Z54:AA54)</f>
        <v>11138</v>
      </c>
      <c r="AC54" s="41">
        <f>SUM(S54,V54,Y54,AB54)</f>
        <v>27561</v>
      </c>
      <c r="AD54" s="43">
        <v>760</v>
      </c>
      <c r="AE54" s="43">
        <v>10350</v>
      </c>
    </row>
    <row r="55" spans="1:31" s="1" customFormat="1" ht="12.75">
      <c r="A55" s="1" t="s">
        <v>321</v>
      </c>
      <c r="B55" s="2" t="s">
        <v>296</v>
      </c>
      <c r="C55" s="37">
        <v>29596</v>
      </c>
      <c r="D55" s="38">
        <v>335</v>
      </c>
      <c r="E55" s="38">
        <v>109</v>
      </c>
      <c r="F55" s="39">
        <f>SUM(D55:E55)</f>
        <v>444</v>
      </c>
      <c r="G55" s="38">
        <v>14</v>
      </c>
      <c r="H55" s="38">
        <v>11</v>
      </c>
      <c r="I55" s="39">
        <f>SUM(G55:H55)</f>
        <v>25</v>
      </c>
      <c r="J55" s="38">
        <v>34</v>
      </c>
      <c r="K55" s="38">
        <v>191</v>
      </c>
      <c r="L55" s="40">
        <f>SUM(J55:K55)</f>
        <v>225</v>
      </c>
      <c r="M55" s="38">
        <v>4</v>
      </c>
      <c r="N55" s="38">
        <v>10</v>
      </c>
      <c r="O55" s="40">
        <f>SUM(M55:N55)</f>
        <v>14</v>
      </c>
      <c r="P55" s="41">
        <f>SUM(F55,I55,L55,O55)</f>
        <v>708</v>
      </c>
      <c r="Q55" s="42">
        <v>8322</v>
      </c>
      <c r="R55" s="38">
        <v>6815</v>
      </c>
      <c r="S55" s="39">
        <f>SUM(Q55:R55)</f>
        <v>15137</v>
      </c>
      <c r="T55" s="38">
        <v>158</v>
      </c>
      <c r="U55" s="38">
        <v>329</v>
      </c>
      <c r="V55" s="39">
        <f>SUM(T55:U55)</f>
        <v>487</v>
      </c>
      <c r="W55" s="38">
        <v>900</v>
      </c>
      <c r="X55" s="38">
        <v>2100</v>
      </c>
      <c r="Y55" s="40">
        <f>SUM(W55:X55)</f>
        <v>3000</v>
      </c>
      <c r="Z55" s="38">
        <v>144</v>
      </c>
      <c r="AA55" s="38">
        <v>462</v>
      </c>
      <c r="AB55" s="40">
        <f>SUM(Z55:AA55)</f>
        <v>606</v>
      </c>
      <c r="AC55" s="41">
        <f>SUM(S55,V55,Y55,AB55)</f>
        <v>19230</v>
      </c>
      <c r="AD55" s="39">
        <v>1157</v>
      </c>
      <c r="AE55" s="39">
        <v>16273</v>
      </c>
    </row>
    <row r="56" spans="1:31" s="1" customFormat="1" ht="12.75">
      <c r="A56" s="1" t="s">
        <v>159</v>
      </c>
      <c r="B56" s="2" t="s">
        <v>160</v>
      </c>
      <c r="C56" s="37">
        <v>28525</v>
      </c>
      <c r="D56" s="38">
        <v>279</v>
      </c>
      <c r="E56" s="38">
        <v>70</v>
      </c>
      <c r="F56" s="39">
        <f>SUM(D56:E56)</f>
        <v>349</v>
      </c>
      <c r="G56" s="38">
        <v>97</v>
      </c>
      <c r="H56" s="38">
        <v>33</v>
      </c>
      <c r="I56" s="39">
        <f>SUM(G56:H56)</f>
        <v>130</v>
      </c>
      <c r="J56" s="38">
        <v>139</v>
      </c>
      <c r="K56" s="38">
        <v>73</v>
      </c>
      <c r="L56" s="40">
        <f>SUM(J56:K56)</f>
        <v>212</v>
      </c>
      <c r="M56" s="38">
        <v>48</v>
      </c>
      <c r="N56" s="38">
        <v>1</v>
      </c>
      <c r="O56" s="40">
        <f>SUM(M56:N56)</f>
        <v>49</v>
      </c>
      <c r="P56" s="41">
        <f>SUM(F56,I56,L56,O56)</f>
        <v>740</v>
      </c>
      <c r="Q56" s="42">
        <v>1472</v>
      </c>
      <c r="R56" s="38">
        <v>1565</v>
      </c>
      <c r="S56" s="39">
        <f>SUM(Q56:R56)</f>
        <v>3037</v>
      </c>
      <c r="T56" s="38">
        <v>194</v>
      </c>
      <c r="U56" s="38">
        <v>141</v>
      </c>
      <c r="V56" s="39">
        <f>SUM(T56:U56)</f>
        <v>335</v>
      </c>
      <c r="W56" s="38">
        <v>203</v>
      </c>
      <c r="X56" s="38">
        <v>625</v>
      </c>
      <c r="Y56" s="40">
        <f>SUM(W56:X56)</f>
        <v>828</v>
      </c>
      <c r="Z56" s="38">
        <v>656</v>
      </c>
      <c r="AA56" s="38">
        <v>1015</v>
      </c>
      <c r="AB56" s="40">
        <f>SUM(Z56:AA56)</f>
        <v>1671</v>
      </c>
      <c r="AC56" s="41">
        <f>SUM(S56,V56,Y56,AB56)</f>
        <v>5871</v>
      </c>
      <c r="AD56" s="43">
        <v>0</v>
      </c>
      <c r="AE56" s="43">
        <v>1636</v>
      </c>
    </row>
    <row r="57" spans="1:31" s="1" customFormat="1" ht="12.75">
      <c r="A57" s="1" t="s">
        <v>257</v>
      </c>
      <c r="B57" s="2" t="s">
        <v>23</v>
      </c>
      <c r="C57" s="37">
        <v>27844</v>
      </c>
      <c r="D57" s="38">
        <v>536</v>
      </c>
      <c r="E57" s="38">
        <v>109</v>
      </c>
      <c r="F57" s="39">
        <f>SUM(D57:E57)</f>
        <v>645</v>
      </c>
      <c r="G57" s="38">
        <v>196</v>
      </c>
      <c r="H57" s="38">
        <v>14</v>
      </c>
      <c r="I57" s="39">
        <f>SUM(G57:H57)</f>
        <v>210</v>
      </c>
      <c r="J57" s="38">
        <v>366</v>
      </c>
      <c r="K57" s="38">
        <v>17</v>
      </c>
      <c r="L57" s="40">
        <f>SUM(J57:K57)</f>
        <v>383</v>
      </c>
      <c r="M57" s="38">
        <v>32</v>
      </c>
      <c r="N57" s="38">
        <v>0</v>
      </c>
      <c r="O57" s="40">
        <f>SUM(M57:N57)</f>
        <v>32</v>
      </c>
      <c r="P57" s="41">
        <f>SUM(F57,I57,L57,O57)</f>
        <v>1270</v>
      </c>
      <c r="Q57" s="42">
        <v>7598</v>
      </c>
      <c r="R57" s="38">
        <v>1955</v>
      </c>
      <c r="S57" s="39">
        <f>SUM(Q57:R57)</f>
        <v>9553</v>
      </c>
      <c r="T57" s="38">
        <v>2071</v>
      </c>
      <c r="U57" s="38">
        <v>116</v>
      </c>
      <c r="V57" s="39">
        <f>SUM(T57:U57)</f>
        <v>2187</v>
      </c>
      <c r="W57" s="38">
        <v>3583</v>
      </c>
      <c r="X57" s="38">
        <v>167</v>
      </c>
      <c r="Y57" s="40">
        <f>SUM(W57:X57)</f>
        <v>3750</v>
      </c>
      <c r="Z57" s="38">
        <v>2720</v>
      </c>
      <c r="AA57" s="38">
        <v>0</v>
      </c>
      <c r="AB57" s="40">
        <f>SUM(Z57:AA57)</f>
        <v>2720</v>
      </c>
      <c r="AC57" s="41">
        <f>SUM(S57,V57,Y57,AB57)</f>
        <v>18210</v>
      </c>
      <c r="AD57" s="43">
        <v>987</v>
      </c>
      <c r="AE57" s="43">
        <v>9917</v>
      </c>
    </row>
    <row r="58" spans="1:31" s="1" customFormat="1" ht="12.75">
      <c r="A58" s="1" t="s">
        <v>313</v>
      </c>
      <c r="B58" s="2" t="s">
        <v>34</v>
      </c>
      <c r="C58" s="37">
        <v>27780</v>
      </c>
      <c r="D58" s="38">
        <v>236</v>
      </c>
      <c r="E58" s="38">
        <v>100</v>
      </c>
      <c r="F58" s="39">
        <f>SUM(D58:E58)</f>
        <v>336</v>
      </c>
      <c r="G58" s="38">
        <v>72</v>
      </c>
      <c r="H58" s="38">
        <v>6</v>
      </c>
      <c r="I58" s="39">
        <f>SUM(G58:H58)</f>
        <v>78</v>
      </c>
      <c r="J58" s="38">
        <v>413</v>
      </c>
      <c r="K58" s="38">
        <v>48</v>
      </c>
      <c r="L58" s="40">
        <f>SUM(J58:K58)</f>
        <v>461</v>
      </c>
      <c r="M58" s="38">
        <v>11</v>
      </c>
      <c r="N58" s="38">
        <v>1</v>
      </c>
      <c r="O58" s="40">
        <f>SUM(M58:N58)</f>
        <v>12</v>
      </c>
      <c r="P58" s="41">
        <f>SUM(F58,I58,L58,O58)</f>
        <v>887</v>
      </c>
      <c r="Q58" s="42">
        <v>9887</v>
      </c>
      <c r="R58" s="38">
        <v>3183</v>
      </c>
      <c r="S58" s="39">
        <f>SUM(Q58:R58)</f>
        <v>13070</v>
      </c>
      <c r="T58" s="38">
        <v>1560</v>
      </c>
      <c r="U58" s="38">
        <v>108</v>
      </c>
      <c r="V58" s="39">
        <f>SUM(T58:U58)</f>
        <v>1668</v>
      </c>
      <c r="W58" s="38">
        <v>4603</v>
      </c>
      <c r="X58" s="38">
        <v>1064</v>
      </c>
      <c r="Y58" s="40">
        <f>SUM(W58:X58)</f>
        <v>5667</v>
      </c>
      <c r="Z58" s="38">
        <v>2087</v>
      </c>
      <c r="AA58" s="38">
        <v>683</v>
      </c>
      <c r="AB58" s="40">
        <f>SUM(Z58:AA58)</f>
        <v>2770</v>
      </c>
      <c r="AC58" s="41">
        <f>SUM(S58,V58,Y58,AB58)</f>
        <v>23175</v>
      </c>
      <c r="AD58" s="43">
        <v>92</v>
      </c>
      <c r="AE58" s="43">
        <v>2014</v>
      </c>
    </row>
    <row r="59" spans="1:31" s="1" customFormat="1" ht="12.75">
      <c r="A59" s="1" t="s">
        <v>319</v>
      </c>
      <c r="B59" s="2" t="s">
        <v>320</v>
      </c>
      <c r="C59" s="37">
        <v>27188</v>
      </c>
      <c r="D59" s="38">
        <v>388</v>
      </c>
      <c r="E59" s="38">
        <v>78</v>
      </c>
      <c r="F59" s="39">
        <f>SUM(D59:E59)</f>
        <v>466</v>
      </c>
      <c r="G59" s="38">
        <v>74</v>
      </c>
      <c r="H59" s="38">
        <v>34</v>
      </c>
      <c r="I59" s="39">
        <f>SUM(G59:H59)</f>
        <v>108</v>
      </c>
      <c r="J59" s="38">
        <v>152</v>
      </c>
      <c r="K59" s="38">
        <v>18</v>
      </c>
      <c r="L59" s="40">
        <f>SUM(J59:K59)</f>
        <v>170</v>
      </c>
      <c r="M59" s="38">
        <v>12</v>
      </c>
      <c r="N59" s="38">
        <v>0</v>
      </c>
      <c r="O59" s="40">
        <f>SUM(M59:N59)</f>
        <v>12</v>
      </c>
      <c r="P59" s="41">
        <f>SUM(F59,I59,L59,O59)</f>
        <v>756</v>
      </c>
      <c r="Q59" s="42">
        <v>6250</v>
      </c>
      <c r="R59" s="38">
        <v>5429</v>
      </c>
      <c r="S59" s="39">
        <f>SUM(Q59:R59)</f>
        <v>11679</v>
      </c>
      <c r="T59" s="38">
        <v>3325</v>
      </c>
      <c r="U59" s="38">
        <v>1855</v>
      </c>
      <c r="V59" s="39">
        <f>SUM(T59:U59)</f>
        <v>5180</v>
      </c>
      <c r="W59" s="38">
        <v>1896</v>
      </c>
      <c r="X59" s="38">
        <v>387</v>
      </c>
      <c r="Y59" s="40">
        <f>SUM(W59:X59)</f>
        <v>2283</v>
      </c>
      <c r="Z59" s="38">
        <v>1289</v>
      </c>
      <c r="AA59" s="38">
        <v>0</v>
      </c>
      <c r="AB59" s="40">
        <f>SUM(Z59:AA59)</f>
        <v>1289</v>
      </c>
      <c r="AC59" s="41">
        <f>SUM(S59,V59,Y59,AB59)</f>
        <v>20431</v>
      </c>
      <c r="AD59" s="43">
        <v>1734</v>
      </c>
      <c r="AE59" s="43">
        <v>11486</v>
      </c>
    </row>
    <row r="60" spans="1:31" s="1" customFormat="1" ht="12.75">
      <c r="A60" s="1" t="s">
        <v>249</v>
      </c>
      <c r="B60" s="2" t="s">
        <v>8</v>
      </c>
      <c r="C60" s="37">
        <v>26099</v>
      </c>
      <c r="D60" s="38">
        <v>158</v>
      </c>
      <c r="E60" s="38">
        <v>1</v>
      </c>
      <c r="F60" s="39">
        <f>SUM(D60:E60)</f>
        <v>159</v>
      </c>
      <c r="G60" s="38">
        <v>121</v>
      </c>
      <c r="H60" s="38">
        <v>0</v>
      </c>
      <c r="I60" s="39">
        <f>SUM(G60:H60)</f>
        <v>121</v>
      </c>
      <c r="J60" s="38">
        <v>261</v>
      </c>
      <c r="K60" s="38">
        <v>0</v>
      </c>
      <c r="L60" s="40">
        <f>SUM(J60:K60)</f>
        <v>261</v>
      </c>
      <c r="M60" s="38">
        <v>7</v>
      </c>
      <c r="N60" s="38">
        <v>0</v>
      </c>
      <c r="O60" s="40">
        <f>SUM(M60:N60)</f>
        <v>7</v>
      </c>
      <c r="P60" s="41">
        <f>SUM(F60,I60,L60,O60)</f>
        <v>548</v>
      </c>
      <c r="Q60" s="42">
        <v>3752</v>
      </c>
      <c r="R60" s="38">
        <v>262</v>
      </c>
      <c r="S60" s="39">
        <f>SUM(Q60:R60)</f>
        <v>4014</v>
      </c>
      <c r="T60" s="38">
        <v>1274</v>
      </c>
      <c r="U60" s="38" t="s">
        <v>382</v>
      </c>
      <c r="V60" s="39">
        <f>SUM(T60:U60)</f>
        <v>1274</v>
      </c>
      <c r="W60" s="38">
        <v>2335</v>
      </c>
      <c r="X60" s="38">
        <v>0</v>
      </c>
      <c r="Y60" s="40">
        <f>SUM(W60:X60)</f>
        <v>2335</v>
      </c>
      <c r="Z60" s="38">
        <v>123</v>
      </c>
      <c r="AA60" s="38" t="s">
        <v>382</v>
      </c>
      <c r="AB60" s="40">
        <f>SUM(Z60:AA60)</f>
        <v>123</v>
      </c>
      <c r="AC60" s="41">
        <f>SUM(S60,V60,Y60,AB60)</f>
        <v>7746</v>
      </c>
      <c r="AD60" s="43">
        <v>210</v>
      </c>
      <c r="AE60" s="43" t="s">
        <v>382</v>
      </c>
    </row>
    <row r="61" spans="1:31" s="1" customFormat="1" ht="12.75">
      <c r="A61" s="1" t="s">
        <v>128</v>
      </c>
      <c r="B61" s="2" t="s">
        <v>129</v>
      </c>
      <c r="C61" s="37">
        <v>25740</v>
      </c>
      <c r="D61" s="38">
        <v>289</v>
      </c>
      <c r="E61" s="38">
        <v>224</v>
      </c>
      <c r="F61" s="39">
        <f>SUM(D61:E61)</f>
        <v>513</v>
      </c>
      <c r="G61" s="38">
        <v>41</v>
      </c>
      <c r="H61" s="38">
        <v>13</v>
      </c>
      <c r="I61" s="39">
        <f>SUM(G61:H61)</f>
        <v>54</v>
      </c>
      <c r="J61" s="38">
        <v>60</v>
      </c>
      <c r="K61" s="38">
        <v>33</v>
      </c>
      <c r="L61" s="40">
        <f>SUM(J61:K61)</f>
        <v>93</v>
      </c>
      <c r="M61" s="38">
        <v>0</v>
      </c>
      <c r="N61" s="38">
        <v>2</v>
      </c>
      <c r="O61" s="40">
        <f>SUM(M61:N61)</f>
        <v>2</v>
      </c>
      <c r="P61" s="41">
        <f>SUM(F61,I61,L61,O61)</f>
        <v>662</v>
      </c>
      <c r="Q61" s="42">
        <v>10925</v>
      </c>
      <c r="R61" s="38">
        <v>4120</v>
      </c>
      <c r="S61" s="39">
        <f>SUM(Q61:R61)</f>
        <v>15045</v>
      </c>
      <c r="T61" s="38">
        <v>593</v>
      </c>
      <c r="U61" s="38">
        <v>1274</v>
      </c>
      <c r="V61" s="39">
        <f>SUM(T61:U61)</f>
        <v>1867</v>
      </c>
      <c r="W61" s="38">
        <v>1035</v>
      </c>
      <c r="X61" s="38">
        <v>267</v>
      </c>
      <c r="Y61" s="40">
        <f>SUM(W61:X61)</f>
        <v>1302</v>
      </c>
      <c r="Z61" s="38">
        <v>0</v>
      </c>
      <c r="AA61" s="38">
        <v>9</v>
      </c>
      <c r="AB61" s="40">
        <f>SUM(Z61:AA61)</f>
        <v>9</v>
      </c>
      <c r="AC61" s="41">
        <f>SUM(S61,V61,Y61,AB61)</f>
        <v>18223</v>
      </c>
      <c r="AD61" s="43">
        <v>2599</v>
      </c>
      <c r="AE61" s="43">
        <v>3637</v>
      </c>
    </row>
    <row r="62" spans="1:31" s="1" customFormat="1" ht="12.75">
      <c r="A62" s="1" t="s">
        <v>87</v>
      </c>
      <c r="B62" s="2" t="s">
        <v>88</v>
      </c>
      <c r="C62" s="37">
        <v>24587</v>
      </c>
      <c r="D62" s="38">
        <v>395</v>
      </c>
      <c r="E62" s="38">
        <v>49</v>
      </c>
      <c r="F62" s="39">
        <f>SUM(D62:E62)</f>
        <v>444</v>
      </c>
      <c r="G62" s="38">
        <v>16</v>
      </c>
      <c r="H62" s="38">
        <v>0</v>
      </c>
      <c r="I62" s="39">
        <f>SUM(G62:H62)</f>
        <v>16</v>
      </c>
      <c r="J62" s="38">
        <v>264</v>
      </c>
      <c r="K62" s="38">
        <v>0</v>
      </c>
      <c r="L62" s="40">
        <f>SUM(J62:K62)</f>
        <v>264</v>
      </c>
      <c r="M62" s="38">
        <v>38</v>
      </c>
      <c r="N62" s="38">
        <v>1</v>
      </c>
      <c r="O62" s="40">
        <f>SUM(M62:N62)</f>
        <v>39</v>
      </c>
      <c r="P62" s="41">
        <f>SUM(F62,I62,L62,O62)</f>
        <v>763</v>
      </c>
      <c r="Q62" s="42">
        <v>10789</v>
      </c>
      <c r="R62" s="38">
        <v>1823</v>
      </c>
      <c r="S62" s="39">
        <f>SUM(Q62:R62)</f>
        <v>12612</v>
      </c>
      <c r="T62" s="38">
        <v>145</v>
      </c>
      <c r="U62" s="38">
        <v>0</v>
      </c>
      <c r="V62" s="39">
        <f>SUM(T62:U62)</f>
        <v>145</v>
      </c>
      <c r="W62" s="38">
        <v>3365</v>
      </c>
      <c r="X62" s="38">
        <v>0</v>
      </c>
      <c r="Y62" s="40">
        <f>SUM(W62:X62)</f>
        <v>3365</v>
      </c>
      <c r="Z62" s="38">
        <v>2934</v>
      </c>
      <c r="AA62" s="38">
        <v>168</v>
      </c>
      <c r="AB62" s="40">
        <f>SUM(Z62:AA62)</f>
        <v>3102</v>
      </c>
      <c r="AC62" s="41">
        <f>SUM(S62,V62,Y62,AB62)</f>
        <v>19224</v>
      </c>
      <c r="AD62" s="43">
        <v>989</v>
      </c>
      <c r="AE62" s="43">
        <v>15631</v>
      </c>
    </row>
    <row r="63" spans="1:31" s="1" customFormat="1" ht="12.75">
      <c r="A63" s="1" t="s">
        <v>147</v>
      </c>
      <c r="B63" s="2" t="s">
        <v>148</v>
      </c>
      <c r="C63" s="37">
        <v>24334</v>
      </c>
      <c r="D63" s="38">
        <v>753</v>
      </c>
      <c r="E63" s="38">
        <v>164</v>
      </c>
      <c r="F63" s="39">
        <f>SUM(D63:E63)</f>
        <v>917</v>
      </c>
      <c r="G63" s="38">
        <v>112</v>
      </c>
      <c r="H63" s="38">
        <v>22</v>
      </c>
      <c r="I63" s="39">
        <f>SUM(G63:H63)</f>
        <v>134</v>
      </c>
      <c r="J63" s="38">
        <v>118</v>
      </c>
      <c r="K63" s="38">
        <v>30</v>
      </c>
      <c r="L63" s="40">
        <f>SUM(J63:K63)</f>
        <v>148</v>
      </c>
      <c r="M63" s="38">
        <v>90</v>
      </c>
      <c r="N63" s="38">
        <v>3</v>
      </c>
      <c r="O63" s="40">
        <f>SUM(M63:N63)</f>
        <v>93</v>
      </c>
      <c r="P63" s="41">
        <f>SUM(F63,I63,L63,O63)</f>
        <v>1292</v>
      </c>
      <c r="Q63" s="42">
        <v>22078</v>
      </c>
      <c r="R63" s="38">
        <v>4589</v>
      </c>
      <c r="S63" s="39">
        <f>SUM(Q63:R63)</f>
        <v>26667</v>
      </c>
      <c r="T63" s="38">
        <v>1192</v>
      </c>
      <c r="U63" s="38">
        <v>408</v>
      </c>
      <c r="V63" s="39">
        <f>SUM(T63:U63)</f>
        <v>1600</v>
      </c>
      <c r="W63" s="38">
        <v>1857</v>
      </c>
      <c r="X63" s="38">
        <v>504</v>
      </c>
      <c r="Y63" s="40">
        <f>SUM(W63:X63)</f>
        <v>2361</v>
      </c>
      <c r="Z63" s="38">
        <v>5144</v>
      </c>
      <c r="AA63" s="38">
        <v>1427</v>
      </c>
      <c r="AB63" s="40">
        <f>SUM(Z63:AA63)</f>
        <v>6571</v>
      </c>
      <c r="AC63" s="41">
        <f>SUM(S63,V63,Y63,AB63)</f>
        <v>37199</v>
      </c>
      <c r="AD63" s="43">
        <v>1083</v>
      </c>
      <c r="AE63" s="43">
        <v>10830</v>
      </c>
    </row>
    <row r="64" spans="1:31" s="1" customFormat="1" ht="12.75">
      <c r="A64" s="1" t="s">
        <v>109</v>
      </c>
      <c r="B64" s="2" t="s">
        <v>110</v>
      </c>
      <c r="C64" s="37">
        <v>24277</v>
      </c>
      <c r="D64" s="38">
        <v>175</v>
      </c>
      <c r="E64" s="38">
        <v>186</v>
      </c>
      <c r="F64" s="39">
        <f>SUM(D64:E64)</f>
        <v>361</v>
      </c>
      <c r="G64" s="38">
        <v>20</v>
      </c>
      <c r="H64" s="38">
        <v>0</v>
      </c>
      <c r="I64" s="39">
        <f>SUM(G64:H64)</f>
        <v>20</v>
      </c>
      <c r="J64" s="38">
        <v>24</v>
      </c>
      <c r="K64" s="38">
        <v>9</v>
      </c>
      <c r="L64" s="40">
        <f>SUM(J64:K64)</f>
        <v>33</v>
      </c>
      <c r="M64" s="38">
        <v>1</v>
      </c>
      <c r="N64" s="38">
        <v>2</v>
      </c>
      <c r="O64" s="40">
        <f>SUM(M64:N64)</f>
        <v>3</v>
      </c>
      <c r="P64" s="41">
        <f>SUM(F64,I64,L64,O64)</f>
        <v>417</v>
      </c>
      <c r="Q64" s="42">
        <v>1650</v>
      </c>
      <c r="R64" s="38">
        <v>1850</v>
      </c>
      <c r="S64" s="39">
        <f>SUM(Q64:R64)</f>
        <v>3500</v>
      </c>
      <c r="T64" s="38">
        <v>29</v>
      </c>
      <c r="U64" s="38">
        <v>0</v>
      </c>
      <c r="V64" s="39">
        <f>SUM(T64:U64)</f>
        <v>29</v>
      </c>
      <c r="W64" s="38">
        <v>152</v>
      </c>
      <c r="X64" s="38">
        <v>75</v>
      </c>
      <c r="Y64" s="40">
        <f>SUM(W64:X64)</f>
        <v>227</v>
      </c>
      <c r="Z64" s="38">
        <v>85</v>
      </c>
      <c r="AA64" s="38">
        <v>101</v>
      </c>
      <c r="AB64" s="40">
        <f>SUM(Z64:AA64)</f>
        <v>186</v>
      </c>
      <c r="AC64" s="41">
        <f>SUM(S64,V64,Y64,AB64)</f>
        <v>3942</v>
      </c>
      <c r="AD64" s="39">
        <v>1</v>
      </c>
      <c r="AE64" s="39">
        <v>1200</v>
      </c>
    </row>
    <row r="65" spans="1:31" s="1" customFormat="1" ht="12.75">
      <c r="A65" s="1" t="s">
        <v>227</v>
      </c>
      <c r="B65" s="2" t="s">
        <v>165</v>
      </c>
      <c r="C65" s="37">
        <v>24218</v>
      </c>
      <c r="D65" s="38">
        <v>297</v>
      </c>
      <c r="E65" s="38">
        <v>32</v>
      </c>
      <c r="F65" s="39">
        <f>SUM(D65:E65)</f>
        <v>329</v>
      </c>
      <c r="G65" s="38">
        <v>59</v>
      </c>
      <c r="H65" s="38">
        <v>7</v>
      </c>
      <c r="I65" s="39">
        <f>SUM(G65:H65)</f>
        <v>66</v>
      </c>
      <c r="J65" s="38">
        <v>141</v>
      </c>
      <c r="K65" s="38">
        <v>32</v>
      </c>
      <c r="L65" s="40">
        <f>SUM(J65:K65)</f>
        <v>173</v>
      </c>
      <c r="M65" s="38">
        <v>21</v>
      </c>
      <c r="N65" s="38">
        <v>0</v>
      </c>
      <c r="O65" s="40">
        <f>SUM(M65:N65)</f>
        <v>21</v>
      </c>
      <c r="P65" s="41">
        <f>SUM(F65,I65,L65,O65)</f>
        <v>589</v>
      </c>
      <c r="Q65" s="42">
        <v>5411</v>
      </c>
      <c r="R65" s="38">
        <v>1552</v>
      </c>
      <c r="S65" s="39">
        <f>SUM(Q65:R65)</f>
        <v>6963</v>
      </c>
      <c r="T65" s="38">
        <v>803</v>
      </c>
      <c r="U65" s="38">
        <v>139</v>
      </c>
      <c r="V65" s="39">
        <f>SUM(T65:U65)</f>
        <v>942</v>
      </c>
      <c r="W65" s="38">
        <v>966</v>
      </c>
      <c r="X65" s="38">
        <v>290</v>
      </c>
      <c r="Y65" s="40">
        <f>SUM(W65:X65)</f>
        <v>1256</v>
      </c>
      <c r="Z65" s="38">
        <v>1900</v>
      </c>
      <c r="AA65" s="38">
        <v>0</v>
      </c>
      <c r="AB65" s="40">
        <f>SUM(Z65:AA65)</f>
        <v>1900</v>
      </c>
      <c r="AC65" s="41">
        <f>SUM(S65,V65,Y65,AB65)</f>
        <v>11061</v>
      </c>
      <c r="AD65" s="43">
        <v>700</v>
      </c>
      <c r="AE65" s="43">
        <v>16383</v>
      </c>
    </row>
    <row r="66" spans="1:31" s="1" customFormat="1" ht="12.75">
      <c r="A66" s="1" t="s">
        <v>275</v>
      </c>
      <c r="B66" s="2" t="s">
        <v>276</v>
      </c>
      <c r="C66" s="37">
        <v>24181</v>
      </c>
      <c r="D66" s="38">
        <v>152</v>
      </c>
      <c r="E66" s="38">
        <v>40</v>
      </c>
      <c r="F66" s="39">
        <f>SUM(D66:E66)</f>
        <v>192</v>
      </c>
      <c r="G66" s="38">
        <v>22</v>
      </c>
      <c r="H66" s="38">
        <v>10</v>
      </c>
      <c r="I66" s="39">
        <f>SUM(G66:H66)</f>
        <v>32</v>
      </c>
      <c r="J66" s="38">
        <v>107</v>
      </c>
      <c r="K66" s="38">
        <v>1</v>
      </c>
      <c r="L66" s="40">
        <f>SUM(J66:K66)</f>
        <v>108</v>
      </c>
      <c r="M66" s="38">
        <v>54</v>
      </c>
      <c r="N66" s="38">
        <v>0</v>
      </c>
      <c r="O66" s="40">
        <f>SUM(M66:N66)</f>
        <v>54</v>
      </c>
      <c r="P66" s="41">
        <f>SUM(F66,I66,L66,O66)</f>
        <v>386</v>
      </c>
      <c r="Q66" s="42">
        <v>1480</v>
      </c>
      <c r="R66" s="38">
        <v>1054</v>
      </c>
      <c r="S66" s="39">
        <f>SUM(Q66:R66)</f>
        <v>2534</v>
      </c>
      <c r="T66" s="38">
        <v>36</v>
      </c>
      <c r="U66" s="38">
        <v>84</v>
      </c>
      <c r="V66" s="39">
        <f>SUM(T66:U66)</f>
        <v>120</v>
      </c>
      <c r="W66" s="38">
        <v>334</v>
      </c>
      <c r="X66" s="38">
        <v>15</v>
      </c>
      <c r="Y66" s="40">
        <f>SUM(W66:X66)</f>
        <v>349</v>
      </c>
      <c r="Z66" s="38">
        <v>1242</v>
      </c>
      <c r="AA66" s="38">
        <v>0</v>
      </c>
      <c r="AB66" s="40">
        <f>SUM(Z66:AA66)</f>
        <v>1242</v>
      </c>
      <c r="AC66" s="41">
        <f>SUM(S66,V66,Y66,AB66)</f>
        <v>4245</v>
      </c>
      <c r="AD66" s="43">
        <v>310</v>
      </c>
      <c r="AE66" s="43">
        <v>1442</v>
      </c>
    </row>
    <row r="67" spans="1:31" s="1" customFormat="1" ht="12.75">
      <c r="A67" s="1" t="s">
        <v>42</v>
      </c>
      <c r="B67" s="2" t="s">
        <v>43</v>
      </c>
      <c r="C67" s="37">
        <v>21940</v>
      </c>
      <c r="D67" s="38">
        <v>227</v>
      </c>
      <c r="E67" s="38">
        <v>402</v>
      </c>
      <c r="F67" s="39">
        <f>SUM(D67:E67)</f>
        <v>629</v>
      </c>
      <c r="G67" s="38">
        <v>115</v>
      </c>
      <c r="H67" s="38">
        <v>13</v>
      </c>
      <c r="I67" s="39">
        <f>SUM(G67:H67)</f>
        <v>128</v>
      </c>
      <c r="J67" s="38">
        <v>137</v>
      </c>
      <c r="K67" s="38">
        <v>17</v>
      </c>
      <c r="L67" s="40">
        <f>SUM(J67:K67)</f>
        <v>154</v>
      </c>
      <c r="M67" s="38">
        <v>220</v>
      </c>
      <c r="N67" s="38">
        <v>17</v>
      </c>
      <c r="O67" s="40">
        <f>SUM(M67:N67)</f>
        <v>237</v>
      </c>
      <c r="P67" s="41">
        <f>SUM(F67,I67,L67,O67)</f>
        <v>1148</v>
      </c>
      <c r="Q67" s="42">
        <v>1971</v>
      </c>
      <c r="R67" s="38">
        <v>9547</v>
      </c>
      <c r="S67" s="39">
        <f>SUM(Q67:R67)</f>
        <v>11518</v>
      </c>
      <c r="T67" s="38">
        <v>636</v>
      </c>
      <c r="U67" s="38">
        <v>532</v>
      </c>
      <c r="V67" s="39">
        <f>SUM(T67:U67)</f>
        <v>1168</v>
      </c>
      <c r="W67" s="38">
        <v>824</v>
      </c>
      <c r="X67" s="38">
        <v>281</v>
      </c>
      <c r="Y67" s="40">
        <f>SUM(W67:X67)</f>
        <v>1105</v>
      </c>
      <c r="Z67" s="38">
        <v>2857</v>
      </c>
      <c r="AA67" s="38">
        <v>4597</v>
      </c>
      <c r="AB67" s="40">
        <f>SUM(Z67:AA67)</f>
        <v>7454</v>
      </c>
      <c r="AC67" s="41">
        <f>SUM(S67,V67,Y67,AB67)</f>
        <v>21245</v>
      </c>
      <c r="AD67" s="43">
        <v>659</v>
      </c>
      <c r="AE67" s="43">
        <v>7285</v>
      </c>
    </row>
    <row r="68" spans="1:31" s="1" customFormat="1" ht="12.75">
      <c r="A68" s="1" t="s">
        <v>146</v>
      </c>
      <c r="B68" s="2" t="s">
        <v>15</v>
      </c>
      <c r="C68" s="37">
        <v>21932</v>
      </c>
      <c r="D68" s="38">
        <v>296</v>
      </c>
      <c r="E68" s="38">
        <v>30</v>
      </c>
      <c r="F68" s="39">
        <f>SUM(D68:E68)</f>
        <v>326</v>
      </c>
      <c r="G68" s="38">
        <v>64</v>
      </c>
      <c r="H68" s="38">
        <v>3</v>
      </c>
      <c r="I68" s="39">
        <f>SUM(G68:H68)</f>
        <v>67</v>
      </c>
      <c r="J68" s="38">
        <v>101</v>
      </c>
      <c r="K68" s="38">
        <v>12</v>
      </c>
      <c r="L68" s="40">
        <f>SUM(J68:K68)</f>
        <v>113</v>
      </c>
      <c r="M68" s="38">
        <v>13</v>
      </c>
      <c r="N68" s="38">
        <v>27</v>
      </c>
      <c r="O68" s="40">
        <f>SUM(M68:N68)</f>
        <v>40</v>
      </c>
      <c r="P68" s="41">
        <f>SUM(F68,I68,L68,O68)</f>
        <v>546</v>
      </c>
      <c r="Q68" s="42">
        <v>6206</v>
      </c>
      <c r="R68" s="38">
        <v>2056</v>
      </c>
      <c r="S68" s="39">
        <f>SUM(Q68:R68)</f>
        <v>8262</v>
      </c>
      <c r="T68" s="38">
        <v>575</v>
      </c>
      <c r="U68" s="38">
        <v>26</v>
      </c>
      <c r="V68" s="39">
        <f>SUM(T68:U68)</f>
        <v>601</v>
      </c>
      <c r="W68" s="38">
        <v>1043</v>
      </c>
      <c r="X68" s="38">
        <v>248</v>
      </c>
      <c r="Y68" s="40">
        <f>SUM(W68:X68)</f>
        <v>1291</v>
      </c>
      <c r="Z68" s="38">
        <v>1543</v>
      </c>
      <c r="AA68" s="38">
        <v>1273</v>
      </c>
      <c r="AB68" s="40">
        <f>SUM(Z68:AA68)</f>
        <v>2816</v>
      </c>
      <c r="AC68" s="41">
        <f>SUM(S68,V68,Y68,AB68)</f>
        <v>12970</v>
      </c>
      <c r="AD68" s="43">
        <v>145</v>
      </c>
      <c r="AE68" s="43">
        <v>3890</v>
      </c>
    </row>
    <row r="69" spans="1:31" s="1" customFormat="1" ht="12.75">
      <c r="A69" s="1" t="s">
        <v>200</v>
      </c>
      <c r="B69" s="2" t="s">
        <v>50</v>
      </c>
      <c r="C69" s="37">
        <v>21914</v>
      </c>
      <c r="D69" s="38">
        <v>187</v>
      </c>
      <c r="E69" s="38">
        <v>29</v>
      </c>
      <c r="F69" s="39">
        <f>SUM(D69:E69)</f>
        <v>216</v>
      </c>
      <c r="G69" s="38">
        <v>19</v>
      </c>
      <c r="H69" s="38">
        <v>10</v>
      </c>
      <c r="I69" s="39">
        <f>SUM(G69:H69)</f>
        <v>29</v>
      </c>
      <c r="J69" s="38">
        <v>112</v>
      </c>
      <c r="K69" s="38">
        <v>13</v>
      </c>
      <c r="L69" s="40">
        <f>SUM(J69:K69)</f>
        <v>125</v>
      </c>
      <c r="M69" s="38">
        <v>12</v>
      </c>
      <c r="N69" s="38">
        <v>1</v>
      </c>
      <c r="O69" s="40">
        <f>SUM(M69:N69)</f>
        <v>13</v>
      </c>
      <c r="P69" s="41">
        <f>SUM(F69,I69,L69,O69)</f>
        <v>383</v>
      </c>
      <c r="Q69" s="42">
        <v>3829</v>
      </c>
      <c r="R69" s="38">
        <v>2277</v>
      </c>
      <c r="S69" s="39">
        <f>SUM(Q69:R69)</f>
        <v>6106</v>
      </c>
      <c r="T69" s="38">
        <v>67</v>
      </c>
      <c r="U69" s="38">
        <v>806</v>
      </c>
      <c r="V69" s="39">
        <f>SUM(T69:U69)</f>
        <v>873</v>
      </c>
      <c r="W69" s="38">
        <v>1179</v>
      </c>
      <c r="X69" s="38">
        <v>81</v>
      </c>
      <c r="Y69" s="40">
        <f>SUM(W69:X69)</f>
        <v>1260</v>
      </c>
      <c r="Z69" s="38">
        <v>670</v>
      </c>
      <c r="AA69" s="38">
        <v>240</v>
      </c>
      <c r="AB69" s="40">
        <f>SUM(Z69:AA69)</f>
        <v>910</v>
      </c>
      <c r="AC69" s="41">
        <f>SUM(S69,V69,Y69,AB69)</f>
        <v>9149</v>
      </c>
      <c r="AD69" s="43">
        <v>251</v>
      </c>
      <c r="AE69" s="43">
        <v>5913</v>
      </c>
    </row>
    <row r="70" spans="1:31" s="1" customFormat="1" ht="12.75">
      <c r="A70" s="1" t="s">
        <v>243</v>
      </c>
      <c r="B70" s="2" t="s">
        <v>244</v>
      </c>
      <c r="C70" s="37">
        <v>21575</v>
      </c>
      <c r="D70" s="38">
        <v>210</v>
      </c>
      <c r="E70" s="38">
        <v>51</v>
      </c>
      <c r="F70" s="39">
        <f>SUM(D70:E70)</f>
        <v>261</v>
      </c>
      <c r="G70" s="38">
        <v>326</v>
      </c>
      <c r="H70" s="38">
        <v>17</v>
      </c>
      <c r="I70" s="39">
        <f>SUM(G70:H70)</f>
        <v>343</v>
      </c>
      <c r="J70" s="38">
        <v>24</v>
      </c>
      <c r="K70" s="38">
        <v>0</v>
      </c>
      <c r="L70" s="40">
        <f>SUM(J70:K70)</f>
        <v>24</v>
      </c>
      <c r="M70" s="38">
        <v>278</v>
      </c>
      <c r="N70" s="38">
        <v>216</v>
      </c>
      <c r="O70" s="40">
        <f>SUM(M70:N70)</f>
        <v>494</v>
      </c>
      <c r="P70" s="41">
        <f>SUM(F70,I70,L70,O70)</f>
        <v>1122</v>
      </c>
      <c r="Q70" s="42">
        <v>1611</v>
      </c>
      <c r="R70" s="38">
        <v>3910</v>
      </c>
      <c r="S70" s="39">
        <f>SUM(Q70:R70)</f>
        <v>5521</v>
      </c>
      <c r="T70" s="38">
        <v>1345</v>
      </c>
      <c r="U70" s="38">
        <v>856</v>
      </c>
      <c r="V70" s="39">
        <f>SUM(T70:U70)</f>
        <v>2201</v>
      </c>
      <c r="W70" s="38">
        <v>300</v>
      </c>
      <c r="X70" s="38">
        <v>0</v>
      </c>
      <c r="Y70" s="40">
        <f>SUM(W70:X70)</f>
        <v>300</v>
      </c>
      <c r="Z70" s="38">
        <v>4271</v>
      </c>
      <c r="AA70" s="38">
        <v>4448</v>
      </c>
      <c r="AB70" s="40">
        <f>SUM(Z70:AA70)</f>
        <v>8719</v>
      </c>
      <c r="AC70" s="41">
        <f>SUM(S70,V70,Y70,AB70)</f>
        <v>16741</v>
      </c>
      <c r="AD70" s="43">
        <v>482</v>
      </c>
      <c r="AE70" s="43">
        <v>1913</v>
      </c>
    </row>
    <row r="71" spans="1:31" s="1" customFormat="1" ht="12.75">
      <c r="A71" s="1" t="s">
        <v>288</v>
      </c>
      <c r="B71" s="2" t="s">
        <v>289</v>
      </c>
      <c r="C71" s="37">
        <v>21475</v>
      </c>
      <c r="D71" s="38">
        <v>259</v>
      </c>
      <c r="E71" s="38">
        <v>49</v>
      </c>
      <c r="F71" s="39">
        <f>SUM(D71:E71)</f>
        <v>308</v>
      </c>
      <c r="G71" s="38">
        <v>42</v>
      </c>
      <c r="H71" s="38">
        <v>0</v>
      </c>
      <c r="I71" s="39">
        <f>SUM(G71:H71)</f>
        <v>42</v>
      </c>
      <c r="J71" s="38">
        <v>62</v>
      </c>
      <c r="K71" s="38">
        <v>2</v>
      </c>
      <c r="L71" s="40">
        <f>SUM(J71:K71)</f>
        <v>64</v>
      </c>
      <c r="M71" s="38">
        <v>6</v>
      </c>
      <c r="N71" s="38">
        <v>2</v>
      </c>
      <c r="O71" s="40">
        <f>SUM(M71:N71)</f>
        <v>8</v>
      </c>
      <c r="P71" s="41">
        <f>SUM(F71,I71,L71,O71)</f>
        <v>422</v>
      </c>
      <c r="Q71" s="42">
        <v>3551</v>
      </c>
      <c r="R71" s="38">
        <v>2568</v>
      </c>
      <c r="S71" s="39">
        <f>SUM(Q71:R71)</f>
        <v>6119</v>
      </c>
      <c r="T71" s="38">
        <v>231</v>
      </c>
      <c r="U71" s="38">
        <v>0</v>
      </c>
      <c r="V71" s="39">
        <f>SUM(T71:U71)</f>
        <v>231</v>
      </c>
      <c r="W71" s="38">
        <v>495</v>
      </c>
      <c r="X71" s="38">
        <v>103</v>
      </c>
      <c r="Y71" s="40">
        <f>SUM(W71:X71)</f>
        <v>598</v>
      </c>
      <c r="Z71" s="38">
        <v>86</v>
      </c>
      <c r="AA71" s="38">
        <v>123</v>
      </c>
      <c r="AB71" s="40">
        <f>SUM(Z71:AA71)</f>
        <v>209</v>
      </c>
      <c r="AC71" s="41">
        <f>SUM(S71,V71,Y71,AB71)</f>
        <v>7157</v>
      </c>
      <c r="AD71" s="43">
        <v>101</v>
      </c>
      <c r="AE71" s="43">
        <v>595</v>
      </c>
    </row>
    <row r="72" spans="1:31" s="1" customFormat="1" ht="12.75">
      <c r="A72" s="1" t="s">
        <v>193</v>
      </c>
      <c r="B72" s="2" t="s">
        <v>90</v>
      </c>
      <c r="C72" s="37">
        <v>20591</v>
      </c>
      <c r="D72" s="38">
        <v>348</v>
      </c>
      <c r="E72" s="38">
        <v>64</v>
      </c>
      <c r="F72" s="39">
        <f>SUM(D72:E72)</f>
        <v>412</v>
      </c>
      <c r="G72" s="38">
        <v>140</v>
      </c>
      <c r="H72" s="38">
        <v>2</v>
      </c>
      <c r="I72" s="39">
        <f>SUM(G72:H72)</f>
        <v>142</v>
      </c>
      <c r="J72" s="38">
        <v>296</v>
      </c>
      <c r="K72" s="38">
        <v>10</v>
      </c>
      <c r="L72" s="40">
        <f>SUM(J72:K72)</f>
        <v>306</v>
      </c>
      <c r="M72" s="38">
        <v>60</v>
      </c>
      <c r="N72" s="38">
        <v>1</v>
      </c>
      <c r="O72" s="40">
        <f>SUM(M72:N72)</f>
        <v>61</v>
      </c>
      <c r="P72" s="41">
        <f>SUM(F72,I72,L72,O72)</f>
        <v>921</v>
      </c>
      <c r="Q72" s="42">
        <v>8832</v>
      </c>
      <c r="R72" s="38">
        <v>3244</v>
      </c>
      <c r="S72" s="39">
        <f>SUM(Q72:R72)</f>
        <v>12076</v>
      </c>
      <c r="T72" s="38">
        <v>851</v>
      </c>
      <c r="U72" s="38">
        <v>55</v>
      </c>
      <c r="V72" s="39">
        <f>SUM(T72:U72)</f>
        <v>906</v>
      </c>
      <c r="W72" s="38">
        <v>2772</v>
      </c>
      <c r="X72" s="38">
        <v>160</v>
      </c>
      <c r="Y72" s="40">
        <f>SUM(W72:X72)</f>
        <v>2932</v>
      </c>
      <c r="Z72" s="38">
        <v>364</v>
      </c>
      <c r="AA72" s="38">
        <v>12</v>
      </c>
      <c r="AB72" s="40">
        <f>SUM(Z72:AA72)</f>
        <v>376</v>
      </c>
      <c r="AC72" s="41">
        <f>SUM(S72,V72,Y72,AB72)</f>
        <v>16290</v>
      </c>
      <c r="AD72" s="43">
        <v>149</v>
      </c>
      <c r="AE72" s="43">
        <v>1742</v>
      </c>
    </row>
    <row r="73" spans="1:31" s="1" customFormat="1" ht="12.75">
      <c r="A73" s="1" t="s">
        <v>9</v>
      </c>
      <c r="B73" s="2" t="s">
        <v>10</v>
      </c>
      <c r="C73" s="37">
        <v>19845</v>
      </c>
      <c r="D73" s="38">
        <v>254</v>
      </c>
      <c r="E73" s="38">
        <v>67</v>
      </c>
      <c r="F73" s="39">
        <f>SUM(D73:E73)</f>
        <v>321</v>
      </c>
      <c r="G73" s="38">
        <v>43</v>
      </c>
      <c r="H73" s="38">
        <v>0</v>
      </c>
      <c r="I73" s="39">
        <f>SUM(G73:H73)</f>
        <v>43</v>
      </c>
      <c r="J73" s="38">
        <v>126</v>
      </c>
      <c r="K73" s="38">
        <v>12</v>
      </c>
      <c r="L73" s="40">
        <f>SUM(J73:K73)</f>
        <v>138</v>
      </c>
      <c r="M73" s="38">
        <v>15</v>
      </c>
      <c r="N73" s="38">
        <v>0</v>
      </c>
      <c r="O73" s="40">
        <f>SUM(M73:N73)</f>
        <v>15</v>
      </c>
      <c r="P73" s="41">
        <f>SUM(F73,I73,L73,O73)</f>
        <v>517</v>
      </c>
      <c r="Q73" s="42">
        <v>4917</v>
      </c>
      <c r="R73" s="38">
        <v>954</v>
      </c>
      <c r="S73" s="39">
        <f>SUM(Q73:R73)</f>
        <v>5871</v>
      </c>
      <c r="T73" s="38">
        <v>366</v>
      </c>
      <c r="U73" s="38">
        <v>0</v>
      </c>
      <c r="V73" s="39">
        <f>SUM(T73:U73)</f>
        <v>366</v>
      </c>
      <c r="W73" s="38">
        <v>969</v>
      </c>
      <c r="X73" s="38">
        <v>74</v>
      </c>
      <c r="Y73" s="40">
        <f>SUM(W73:X73)</f>
        <v>1043</v>
      </c>
      <c r="Z73" s="38" t="s">
        <v>382</v>
      </c>
      <c r="AA73" s="38" t="s">
        <v>382</v>
      </c>
      <c r="AB73" s="40">
        <f>SUM(Z73:AA73)</f>
        <v>0</v>
      </c>
      <c r="AC73" s="41">
        <f>SUM(S73,V73,Y73,AB73)</f>
        <v>7280</v>
      </c>
      <c r="AD73" s="43" t="s">
        <v>382</v>
      </c>
      <c r="AE73" s="43" t="s">
        <v>382</v>
      </c>
    </row>
    <row r="74" spans="1:31" s="1" customFormat="1" ht="12.75">
      <c r="A74" s="1" t="s">
        <v>258</v>
      </c>
      <c r="B74" s="2" t="s">
        <v>17</v>
      </c>
      <c r="C74" s="37">
        <v>19601</v>
      </c>
      <c r="D74" s="38">
        <v>351</v>
      </c>
      <c r="E74" s="38">
        <v>14</v>
      </c>
      <c r="F74" s="39">
        <f>SUM(D74:E74)</f>
        <v>365</v>
      </c>
      <c r="G74" s="38">
        <v>56</v>
      </c>
      <c r="H74" s="38">
        <v>12</v>
      </c>
      <c r="I74" s="39">
        <f>SUM(G74:H74)</f>
        <v>68</v>
      </c>
      <c r="J74" s="38">
        <v>446</v>
      </c>
      <c r="K74" s="38">
        <v>16</v>
      </c>
      <c r="L74" s="40">
        <f>SUM(J74:K74)</f>
        <v>462</v>
      </c>
      <c r="M74" s="38">
        <v>123</v>
      </c>
      <c r="N74" s="38">
        <v>0</v>
      </c>
      <c r="O74" s="40">
        <f>SUM(M74:N74)</f>
        <v>123</v>
      </c>
      <c r="P74" s="41">
        <f>SUM(F74,I74,L74,O74)</f>
        <v>1018</v>
      </c>
      <c r="Q74" s="42">
        <v>7101</v>
      </c>
      <c r="R74" s="38">
        <v>688</v>
      </c>
      <c r="S74" s="39">
        <f>SUM(Q74:R74)</f>
        <v>7789</v>
      </c>
      <c r="T74" s="38">
        <v>888</v>
      </c>
      <c r="U74" s="38">
        <v>54</v>
      </c>
      <c r="V74" s="39">
        <f>SUM(T74:U74)</f>
        <v>942</v>
      </c>
      <c r="W74" s="38">
        <v>2831</v>
      </c>
      <c r="X74" s="38">
        <v>97</v>
      </c>
      <c r="Y74" s="40">
        <f>SUM(W74:X74)</f>
        <v>2928</v>
      </c>
      <c r="Z74" s="38">
        <v>3180</v>
      </c>
      <c r="AA74" s="38">
        <v>0</v>
      </c>
      <c r="AB74" s="40">
        <f>SUM(Z74:AA74)</f>
        <v>3180</v>
      </c>
      <c r="AC74" s="41">
        <f>SUM(S74,V74,Y74,AB74)</f>
        <v>14839</v>
      </c>
      <c r="AD74" s="43">
        <v>1917</v>
      </c>
      <c r="AE74" s="43">
        <v>9360</v>
      </c>
    </row>
    <row r="75" spans="1:31" s="1" customFormat="1" ht="12.75">
      <c r="A75" s="1" t="s">
        <v>230</v>
      </c>
      <c r="B75" s="2" t="s">
        <v>8</v>
      </c>
      <c r="C75" s="37">
        <v>19500</v>
      </c>
      <c r="D75" s="38">
        <v>329</v>
      </c>
      <c r="E75" s="38">
        <v>26</v>
      </c>
      <c r="F75" s="39">
        <f>SUM(D75:E75)</f>
        <v>355</v>
      </c>
      <c r="G75" s="38">
        <v>92</v>
      </c>
      <c r="H75" s="38">
        <v>0</v>
      </c>
      <c r="I75" s="39">
        <f>SUM(G75:H75)</f>
        <v>92</v>
      </c>
      <c r="J75" s="38">
        <v>328</v>
      </c>
      <c r="K75" s="38">
        <v>29</v>
      </c>
      <c r="L75" s="40">
        <f>SUM(J75:K75)</f>
        <v>357</v>
      </c>
      <c r="M75" s="38">
        <v>69</v>
      </c>
      <c r="N75" s="38">
        <v>14</v>
      </c>
      <c r="O75" s="40">
        <f>SUM(M75:N75)</f>
        <v>83</v>
      </c>
      <c r="P75" s="41">
        <f>SUM(F75,I75,L75,O75)</f>
        <v>887</v>
      </c>
      <c r="Q75" s="42">
        <v>2113</v>
      </c>
      <c r="R75" s="38">
        <v>678</v>
      </c>
      <c r="S75" s="39">
        <f>SUM(Q75:R75)</f>
        <v>2791</v>
      </c>
      <c r="T75" s="38">
        <v>612</v>
      </c>
      <c r="U75" s="38">
        <v>0</v>
      </c>
      <c r="V75" s="39">
        <f>SUM(T75:U75)</f>
        <v>612</v>
      </c>
      <c r="W75" s="38">
        <v>1746</v>
      </c>
      <c r="X75" s="38">
        <v>374</v>
      </c>
      <c r="Y75" s="40">
        <f>SUM(W75:X75)</f>
        <v>2120</v>
      </c>
      <c r="Z75" s="38">
        <v>1081</v>
      </c>
      <c r="AA75" s="38">
        <v>431</v>
      </c>
      <c r="AB75" s="40">
        <f>SUM(Z75:AA75)</f>
        <v>1512</v>
      </c>
      <c r="AC75" s="41">
        <f>SUM(S75,V75,Y75,AB75)</f>
        <v>7035</v>
      </c>
      <c r="AD75" s="43">
        <v>246</v>
      </c>
      <c r="AE75" s="43">
        <v>2857</v>
      </c>
    </row>
    <row r="76" spans="1:31" s="1" customFormat="1" ht="12.75">
      <c r="A76" s="1" t="s">
        <v>324</v>
      </c>
      <c r="B76" s="2" t="s">
        <v>260</v>
      </c>
      <c r="C76" s="37">
        <v>19396</v>
      </c>
      <c r="D76" s="38">
        <v>489</v>
      </c>
      <c r="E76" s="38">
        <v>127</v>
      </c>
      <c r="F76" s="39">
        <f>SUM(D76:E76)</f>
        <v>616</v>
      </c>
      <c r="G76" s="38">
        <v>29</v>
      </c>
      <c r="H76" s="38">
        <v>7</v>
      </c>
      <c r="I76" s="39">
        <f>SUM(G76:H76)</f>
        <v>36</v>
      </c>
      <c r="J76" s="38">
        <v>209</v>
      </c>
      <c r="K76" s="38">
        <v>8</v>
      </c>
      <c r="L76" s="40">
        <f>SUM(J76:K76)</f>
        <v>217</v>
      </c>
      <c r="M76" s="38">
        <v>66</v>
      </c>
      <c r="N76" s="38">
        <v>21</v>
      </c>
      <c r="O76" s="40">
        <f>SUM(M76:N76)</f>
        <v>87</v>
      </c>
      <c r="P76" s="41">
        <f>SUM(F76,I76,L76,O76)</f>
        <v>956</v>
      </c>
      <c r="Q76" s="42">
        <v>10309</v>
      </c>
      <c r="R76" s="38">
        <v>5831</v>
      </c>
      <c r="S76" s="39">
        <f>SUM(Q76:R76)</f>
        <v>16140</v>
      </c>
      <c r="T76" s="38">
        <v>158</v>
      </c>
      <c r="U76" s="38">
        <v>491</v>
      </c>
      <c r="V76" s="39">
        <f>SUM(T76:U76)</f>
        <v>649</v>
      </c>
      <c r="W76" s="38">
        <v>2338</v>
      </c>
      <c r="X76" s="38">
        <v>135</v>
      </c>
      <c r="Y76" s="40">
        <f>SUM(W76:X76)</f>
        <v>2473</v>
      </c>
      <c r="Z76" s="38">
        <v>1994</v>
      </c>
      <c r="AA76" s="38">
        <v>1516</v>
      </c>
      <c r="AB76" s="40">
        <f>SUM(Z76:AA76)</f>
        <v>3510</v>
      </c>
      <c r="AC76" s="41">
        <f>SUM(S76,V76,Y76,AB76)</f>
        <v>22772</v>
      </c>
      <c r="AD76" s="43">
        <v>583</v>
      </c>
      <c r="AE76" s="43">
        <v>3704</v>
      </c>
    </row>
    <row r="77" spans="1:31" s="1" customFormat="1" ht="12.75">
      <c r="A77" s="1" t="s">
        <v>251</v>
      </c>
      <c r="B77" s="2" t="s">
        <v>252</v>
      </c>
      <c r="C77" s="37">
        <v>19338</v>
      </c>
      <c r="D77" s="38">
        <v>117</v>
      </c>
      <c r="E77" s="38">
        <v>11</v>
      </c>
      <c r="F77" s="39">
        <f>SUM(D77:E77)</f>
        <v>128</v>
      </c>
      <c r="G77" s="38">
        <v>13</v>
      </c>
      <c r="H77" s="38">
        <v>0</v>
      </c>
      <c r="I77" s="39">
        <f>SUM(G77:H77)</f>
        <v>13</v>
      </c>
      <c r="J77" s="38">
        <v>1</v>
      </c>
      <c r="K77" s="38">
        <v>1</v>
      </c>
      <c r="L77" s="40">
        <f>SUM(J77:K77)</f>
        <v>2</v>
      </c>
      <c r="M77" s="38">
        <v>52</v>
      </c>
      <c r="N77" s="38">
        <v>0</v>
      </c>
      <c r="O77" s="40">
        <f>SUM(M77:N77)</f>
        <v>52</v>
      </c>
      <c r="P77" s="41">
        <f>SUM(F77,I77,L77,O77)</f>
        <v>195</v>
      </c>
      <c r="Q77" s="42">
        <v>1113</v>
      </c>
      <c r="R77" s="38">
        <v>198</v>
      </c>
      <c r="S77" s="39">
        <f>SUM(Q77:R77)</f>
        <v>1311</v>
      </c>
      <c r="T77" s="38">
        <v>135</v>
      </c>
      <c r="U77" s="38">
        <v>0</v>
      </c>
      <c r="V77" s="39">
        <f>SUM(T77:U77)</f>
        <v>135</v>
      </c>
      <c r="W77" s="38">
        <v>17</v>
      </c>
      <c r="X77" s="38">
        <v>30</v>
      </c>
      <c r="Y77" s="40">
        <f>SUM(W77:X77)</f>
        <v>47</v>
      </c>
      <c r="Z77" s="38">
        <v>1688</v>
      </c>
      <c r="AA77" s="38">
        <v>0</v>
      </c>
      <c r="AB77" s="40">
        <f>SUM(Z77:AA77)</f>
        <v>1688</v>
      </c>
      <c r="AC77" s="41">
        <f>SUM(S77,V77,Y77,AB77)</f>
        <v>3181</v>
      </c>
      <c r="AD77" s="43">
        <v>244</v>
      </c>
      <c r="AE77" s="43">
        <v>2440</v>
      </c>
    </row>
    <row r="78" spans="1:31" s="1" customFormat="1" ht="12.75">
      <c r="A78" s="1" t="s">
        <v>287</v>
      </c>
      <c r="B78" s="2" t="s">
        <v>229</v>
      </c>
      <c r="C78" s="37">
        <v>18822</v>
      </c>
      <c r="D78" s="38">
        <v>284</v>
      </c>
      <c r="E78" s="38">
        <v>59</v>
      </c>
      <c r="F78" s="39">
        <f>SUM(D78:E78)</f>
        <v>343</v>
      </c>
      <c r="G78" s="38">
        <v>45</v>
      </c>
      <c r="H78" s="38">
        <v>0</v>
      </c>
      <c r="I78" s="39">
        <f>SUM(G78:H78)</f>
        <v>45</v>
      </c>
      <c r="J78" s="38">
        <v>399</v>
      </c>
      <c r="K78" s="38">
        <v>0</v>
      </c>
      <c r="L78" s="40">
        <f>SUM(J78:K78)</f>
        <v>399</v>
      </c>
      <c r="M78" s="38">
        <v>16</v>
      </c>
      <c r="N78" s="38">
        <v>0</v>
      </c>
      <c r="O78" s="40">
        <f>SUM(M78:N78)</f>
        <v>16</v>
      </c>
      <c r="P78" s="41">
        <f>SUM(F78,I78,L78,O78)</f>
        <v>803</v>
      </c>
      <c r="Q78" s="42">
        <v>3846</v>
      </c>
      <c r="R78" s="38">
        <v>889</v>
      </c>
      <c r="S78" s="39">
        <f>SUM(Q78:R78)</f>
        <v>4735</v>
      </c>
      <c r="T78" s="38">
        <v>403</v>
      </c>
      <c r="U78" s="38">
        <v>0</v>
      </c>
      <c r="V78" s="39">
        <f>SUM(T78:U78)</f>
        <v>403</v>
      </c>
      <c r="W78" s="38">
        <v>2047</v>
      </c>
      <c r="X78" s="38">
        <v>0</v>
      </c>
      <c r="Y78" s="40">
        <f>SUM(W78:X78)</f>
        <v>2047</v>
      </c>
      <c r="Z78" s="38">
        <v>1057</v>
      </c>
      <c r="AA78" s="38">
        <v>0</v>
      </c>
      <c r="AB78" s="40">
        <f>SUM(Z78:AA78)</f>
        <v>1057</v>
      </c>
      <c r="AC78" s="41">
        <f>SUM(S78,V78,Y78,AB78)</f>
        <v>8242</v>
      </c>
      <c r="AD78" s="43">
        <v>471</v>
      </c>
      <c r="AE78" s="43">
        <v>2518</v>
      </c>
    </row>
    <row r="79" spans="1:31" s="1" customFormat="1" ht="12.75">
      <c r="A79" s="1" t="s">
        <v>182</v>
      </c>
      <c r="B79" s="2" t="s">
        <v>148</v>
      </c>
      <c r="C79" s="37">
        <v>18030</v>
      </c>
      <c r="D79" s="38">
        <v>272</v>
      </c>
      <c r="E79" s="38">
        <v>220</v>
      </c>
      <c r="F79" s="39">
        <f>SUM(D79:E79)</f>
        <v>492</v>
      </c>
      <c r="G79" s="38">
        <v>206</v>
      </c>
      <c r="H79" s="38">
        <v>0</v>
      </c>
      <c r="I79" s="39">
        <f>SUM(G79:H79)</f>
        <v>206</v>
      </c>
      <c r="J79" s="38">
        <v>178</v>
      </c>
      <c r="K79" s="38">
        <v>0</v>
      </c>
      <c r="L79" s="40">
        <f>SUM(J79:K79)</f>
        <v>178</v>
      </c>
      <c r="M79" s="38">
        <v>0</v>
      </c>
      <c r="N79" s="38">
        <v>0</v>
      </c>
      <c r="O79" s="40">
        <f>SUM(M79:N79)</f>
        <v>0</v>
      </c>
      <c r="P79" s="41">
        <f>SUM(F79,I79,L79,O79)</f>
        <v>876</v>
      </c>
      <c r="Q79" s="42">
        <v>10188</v>
      </c>
      <c r="R79" s="38">
        <v>16125</v>
      </c>
      <c r="S79" s="39">
        <f>SUM(Q79:R79)</f>
        <v>26313</v>
      </c>
      <c r="T79" s="38">
        <v>3709</v>
      </c>
      <c r="U79" s="38">
        <v>0</v>
      </c>
      <c r="V79" s="39">
        <f>SUM(T79:U79)</f>
        <v>3709</v>
      </c>
      <c r="W79" s="38">
        <v>1791</v>
      </c>
      <c r="X79" s="38">
        <v>0</v>
      </c>
      <c r="Y79" s="40">
        <f>SUM(W79:X79)</f>
        <v>1791</v>
      </c>
      <c r="Z79" s="38">
        <v>0</v>
      </c>
      <c r="AA79" s="38">
        <v>0</v>
      </c>
      <c r="AB79" s="40">
        <f>SUM(Z79:AA79)</f>
        <v>0</v>
      </c>
      <c r="AC79" s="41">
        <f>SUM(S79,V79,Y79,AB79)</f>
        <v>31813</v>
      </c>
      <c r="AD79" s="43">
        <v>0</v>
      </c>
      <c r="AE79" s="43">
        <v>0</v>
      </c>
    </row>
    <row r="80" spans="1:31" s="1" customFormat="1" ht="12.75">
      <c r="A80" s="1" t="s">
        <v>155</v>
      </c>
      <c r="B80" s="2" t="s">
        <v>97</v>
      </c>
      <c r="C80" s="37">
        <v>17797</v>
      </c>
      <c r="D80" s="38">
        <v>195</v>
      </c>
      <c r="E80" s="38">
        <v>471</v>
      </c>
      <c r="F80" s="39">
        <f>SUM(D80:E80)</f>
        <v>666</v>
      </c>
      <c r="G80" s="38">
        <v>0</v>
      </c>
      <c r="H80" s="38">
        <v>0</v>
      </c>
      <c r="I80" s="39">
        <f>SUM(G80:H80)</f>
        <v>0</v>
      </c>
      <c r="J80" s="38">
        <v>86</v>
      </c>
      <c r="K80" s="38">
        <v>61</v>
      </c>
      <c r="L80" s="40">
        <f>SUM(J80:K80)</f>
        <v>147</v>
      </c>
      <c r="M80" s="38">
        <v>0</v>
      </c>
      <c r="N80" s="38">
        <v>0</v>
      </c>
      <c r="O80" s="40">
        <f>SUM(M80:N80)</f>
        <v>0</v>
      </c>
      <c r="P80" s="41">
        <f>SUM(F80,I80,L80,O80)</f>
        <v>813</v>
      </c>
      <c r="Q80" s="42">
        <v>4375</v>
      </c>
      <c r="R80" s="38">
        <v>8918</v>
      </c>
      <c r="S80" s="39">
        <f>SUM(Q80:R80)</f>
        <v>13293</v>
      </c>
      <c r="T80" s="38">
        <v>0</v>
      </c>
      <c r="U80" s="38">
        <v>0</v>
      </c>
      <c r="V80" s="39">
        <f>SUM(T80:U80)</f>
        <v>0</v>
      </c>
      <c r="W80" s="38">
        <v>693</v>
      </c>
      <c r="X80" s="38">
        <v>699</v>
      </c>
      <c r="Y80" s="40">
        <f>SUM(W80:X80)</f>
        <v>1392</v>
      </c>
      <c r="Z80" s="38">
        <v>0</v>
      </c>
      <c r="AA80" s="38">
        <v>0</v>
      </c>
      <c r="AB80" s="40">
        <f>SUM(Z80:AA80)</f>
        <v>0</v>
      </c>
      <c r="AC80" s="41">
        <f>SUM(S80,V80,Y80,AB80)</f>
        <v>14685</v>
      </c>
      <c r="AD80" s="43">
        <v>937</v>
      </c>
      <c r="AE80" s="43">
        <v>5576</v>
      </c>
    </row>
    <row r="81" spans="1:31" s="1" customFormat="1" ht="12.75">
      <c r="A81" s="1" t="s">
        <v>20</v>
      </c>
      <c r="B81" s="2" t="s">
        <v>21</v>
      </c>
      <c r="C81" s="37">
        <v>17240</v>
      </c>
      <c r="D81" s="38">
        <v>172</v>
      </c>
      <c r="E81" s="38">
        <v>33</v>
      </c>
      <c r="F81" s="39">
        <f>SUM(D81:E81)</f>
        <v>205</v>
      </c>
      <c r="G81" s="38">
        <v>23</v>
      </c>
      <c r="H81" s="38">
        <v>0</v>
      </c>
      <c r="I81" s="39">
        <f>SUM(G81:H81)</f>
        <v>23</v>
      </c>
      <c r="J81" s="38">
        <v>100</v>
      </c>
      <c r="K81" s="38">
        <v>20</v>
      </c>
      <c r="L81" s="40">
        <f>SUM(J81:K81)</f>
        <v>120</v>
      </c>
      <c r="M81" s="38">
        <v>110</v>
      </c>
      <c r="N81" s="38">
        <v>13</v>
      </c>
      <c r="O81" s="40">
        <f>SUM(M81:N81)</f>
        <v>123</v>
      </c>
      <c r="P81" s="41">
        <f>SUM(F81,I81,L81,O81)</f>
        <v>471</v>
      </c>
      <c r="Q81" s="42">
        <v>2860</v>
      </c>
      <c r="R81" s="38">
        <v>935</v>
      </c>
      <c r="S81" s="39">
        <f>SUM(Q81:R81)</f>
        <v>3795</v>
      </c>
      <c r="T81" s="38">
        <v>183</v>
      </c>
      <c r="U81" s="38">
        <v>0</v>
      </c>
      <c r="V81" s="39">
        <f>SUM(T81:U81)</f>
        <v>183</v>
      </c>
      <c r="W81" s="38">
        <v>629</v>
      </c>
      <c r="X81" s="38">
        <v>705</v>
      </c>
      <c r="Y81" s="40">
        <f>SUM(W81:X81)</f>
        <v>1334</v>
      </c>
      <c r="Z81" s="38">
        <v>1022</v>
      </c>
      <c r="AA81" s="38">
        <v>1359</v>
      </c>
      <c r="AB81" s="40">
        <f>SUM(Z81:AA81)</f>
        <v>2381</v>
      </c>
      <c r="AC81" s="41">
        <f>SUM(S81,V81,Y81,AB81)</f>
        <v>7693</v>
      </c>
      <c r="AD81" s="43">
        <v>121</v>
      </c>
      <c r="AE81" s="43">
        <v>732</v>
      </c>
    </row>
    <row r="82" spans="1:31" s="1" customFormat="1" ht="12.75">
      <c r="A82" s="1" t="s">
        <v>164</v>
      </c>
      <c r="B82" s="2" t="s">
        <v>165</v>
      </c>
      <c r="C82" s="37">
        <v>16557</v>
      </c>
      <c r="D82" s="38">
        <v>338</v>
      </c>
      <c r="E82" s="38">
        <v>640</v>
      </c>
      <c r="F82" s="39">
        <f>SUM(D82:E82)</f>
        <v>978</v>
      </c>
      <c r="G82" s="38">
        <v>119</v>
      </c>
      <c r="H82" s="38">
        <v>44</v>
      </c>
      <c r="I82" s="39">
        <f>SUM(G82:H82)</f>
        <v>163</v>
      </c>
      <c r="J82" s="38">
        <v>169</v>
      </c>
      <c r="K82" s="38">
        <v>244</v>
      </c>
      <c r="L82" s="40">
        <f>SUM(J82:K82)</f>
        <v>413</v>
      </c>
      <c r="M82" s="38">
        <v>16</v>
      </c>
      <c r="N82" s="38">
        <v>2</v>
      </c>
      <c r="O82" s="40">
        <f>SUM(M82:N82)</f>
        <v>18</v>
      </c>
      <c r="P82" s="41">
        <f>SUM(F82,I82,L82,O82)</f>
        <v>1572</v>
      </c>
      <c r="Q82" s="42">
        <v>13729</v>
      </c>
      <c r="R82" s="38">
        <v>20397</v>
      </c>
      <c r="S82" s="39">
        <f>SUM(Q82:R82)</f>
        <v>34126</v>
      </c>
      <c r="T82" s="38">
        <v>1377</v>
      </c>
      <c r="U82" s="38">
        <v>1193</v>
      </c>
      <c r="V82" s="39">
        <f>SUM(T82:U82)</f>
        <v>2570</v>
      </c>
      <c r="W82" s="38">
        <v>1985</v>
      </c>
      <c r="X82" s="38">
        <v>2201</v>
      </c>
      <c r="Y82" s="40">
        <f>SUM(W82:X82)</f>
        <v>4186</v>
      </c>
      <c r="Z82" s="38">
        <v>1016</v>
      </c>
      <c r="AA82" s="38">
        <v>335</v>
      </c>
      <c r="AB82" s="40">
        <f>SUM(Z82:AA82)</f>
        <v>1351</v>
      </c>
      <c r="AC82" s="41">
        <f>SUM(S82,V82,Y82,AB82)</f>
        <v>42233</v>
      </c>
      <c r="AD82" s="43">
        <v>3199</v>
      </c>
      <c r="AE82" s="43">
        <v>27235</v>
      </c>
    </row>
    <row r="83" spans="1:31" s="1" customFormat="1" ht="12.75">
      <c r="A83" s="1" t="s">
        <v>122</v>
      </c>
      <c r="B83" s="2" t="s">
        <v>6</v>
      </c>
      <c r="C83" s="37">
        <v>16391</v>
      </c>
      <c r="D83" s="38">
        <v>755</v>
      </c>
      <c r="E83" s="38">
        <v>101</v>
      </c>
      <c r="F83" s="39">
        <f>SUM(D83:E83)</f>
        <v>856</v>
      </c>
      <c r="G83" s="38">
        <v>356</v>
      </c>
      <c r="H83" s="38">
        <v>0</v>
      </c>
      <c r="I83" s="39">
        <f>SUM(G83:H83)</f>
        <v>356</v>
      </c>
      <c r="J83" s="38">
        <v>480</v>
      </c>
      <c r="K83" s="38">
        <v>0</v>
      </c>
      <c r="L83" s="40">
        <f>SUM(J83:K83)</f>
        <v>480</v>
      </c>
      <c r="M83" s="38">
        <v>321</v>
      </c>
      <c r="N83" s="38">
        <v>45</v>
      </c>
      <c r="O83" s="40">
        <f>SUM(M83:N83)</f>
        <v>366</v>
      </c>
      <c r="P83" s="41">
        <f>SUM(F83,I83,L83,O83)</f>
        <v>2058</v>
      </c>
      <c r="Q83" s="42">
        <v>13727</v>
      </c>
      <c r="R83" s="38">
        <v>3043</v>
      </c>
      <c r="S83" s="39">
        <f>SUM(Q83:R83)</f>
        <v>16770</v>
      </c>
      <c r="T83" s="38">
        <v>2916</v>
      </c>
      <c r="U83" s="38">
        <v>0</v>
      </c>
      <c r="V83" s="39">
        <f>SUM(T83:U83)</f>
        <v>2916</v>
      </c>
      <c r="W83" s="38">
        <v>3231</v>
      </c>
      <c r="X83" s="38">
        <v>0</v>
      </c>
      <c r="Y83" s="40">
        <f>SUM(W83:X83)</f>
        <v>3231</v>
      </c>
      <c r="Z83" s="38">
        <v>5172</v>
      </c>
      <c r="AA83" s="38">
        <v>1068</v>
      </c>
      <c r="AB83" s="40">
        <f>SUM(Z83:AA83)</f>
        <v>6240</v>
      </c>
      <c r="AC83" s="41">
        <f>SUM(S83,V83,Y83,AB83)</f>
        <v>29157</v>
      </c>
      <c r="AD83" s="43">
        <v>815</v>
      </c>
      <c r="AE83" s="43">
        <v>3299</v>
      </c>
    </row>
    <row r="84" spans="1:31" s="1" customFormat="1" ht="12.75">
      <c r="A84" s="1" t="s">
        <v>297</v>
      </c>
      <c r="B84" s="2" t="s">
        <v>298</v>
      </c>
      <c r="C84" s="37">
        <v>15936</v>
      </c>
      <c r="D84" s="38">
        <v>165</v>
      </c>
      <c r="E84" s="38">
        <v>164</v>
      </c>
      <c r="F84" s="39">
        <f>SUM(D84:E84)</f>
        <v>329</v>
      </c>
      <c r="G84" s="38">
        <v>18</v>
      </c>
      <c r="H84" s="38">
        <v>33</v>
      </c>
      <c r="I84" s="39">
        <f>SUM(G84:H84)</f>
        <v>51</v>
      </c>
      <c r="J84" s="38">
        <v>74</v>
      </c>
      <c r="K84" s="38">
        <v>14</v>
      </c>
      <c r="L84" s="40">
        <f>SUM(J84:K84)</f>
        <v>88</v>
      </c>
      <c r="M84" s="38">
        <v>9</v>
      </c>
      <c r="N84" s="38">
        <v>0</v>
      </c>
      <c r="O84" s="40">
        <f>SUM(M84:N84)</f>
        <v>9</v>
      </c>
      <c r="P84" s="41">
        <f>SUM(F84,I84,L84,O84)</f>
        <v>477</v>
      </c>
      <c r="Q84" s="42">
        <v>3549</v>
      </c>
      <c r="R84" s="38">
        <v>4648</v>
      </c>
      <c r="S84" s="39">
        <f>SUM(Q84:R84)</f>
        <v>8197</v>
      </c>
      <c r="T84" s="38">
        <v>98</v>
      </c>
      <c r="U84" s="38">
        <v>526</v>
      </c>
      <c r="V84" s="39">
        <f>SUM(T84:U84)</f>
        <v>624</v>
      </c>
      <c r="W84" s="38">
        <v>4546</v>
      </c>
      <c r="X84" s="38">
        <v>312</v>
      </c>
      <c r="Y84" s="40">
        <f>SUM(W84:X84)</f>
        <v>4858</v>
      </c>
      <c r="Z84" s="38">
        <v>2262</v>
      </c>
      <c r="AA84" s="38">
        <v>0</v>
      </c>
      <c r="AB84" s="40">
        <f>SUM(Z84:AA84)</f>
        <v>2262</v>
      </c>
      <c r="AC84" s="41">
        <f>SUM(S84,V84,Y84,AB84)</f>
        <v>15941</v>
      </c>
      <c r="AD84" s="43">
        <v>442</v>
      </c>
      <c r="AE84" s="43">
        <v>2272</v>
      </c>
    </row>
    <row r="85" spans="1:31" s="1" customFormat="1" ht="12.75">
      <c r="A85" s="1" t="s">
        <v>386</v>
      </c>
      <c r="B85" s="2" t="s">
        <v>211</v>
      </c>
      <c r="C85" s="37">
        <v>15901</v>
      </c>
      <c r="D85" s="38">
        <v>65</v>
      </c>
      <c r="E85" s="38">
        <v>6</v>
      </c>
      <c r="F85" s="39">
        <f>SUM(D85:E85)</f>
        <v>71</v>
      </c>
      <c r="G85" s="38">
        <v>11</v>
      </c>
      <c r="H85" s="38">
        <v>4</v>
      </c>
      <c r="I85" s="39">
        <f>SUM(G85:H85)</f>
        <v>15</v>
      </c>
      <c r="J85" s="38">
        <v>75</v>
      </c>
      <c r="K85" s="38">
        <v>7</v>
      </c>
      <c r="L85" s="40">
        <f>SUM(J85:K85)</f>
        <v>82</v>
      </c>
      <c r="M85" s="38">
        <v>12</v>
      </c>
      <c r="N85" s="38">
        <v>5</v>
      </c>
      <c r="O85" s="40">
        <f>SUM(M85:N85)</f>
        <v>17</v>
      </c>
      <c r="P85" s="41">
        <f>SUM(F85,I85,L85,O85)</f>
        <v>185</v>
      </c>
      <c r="Q85" s="42">
        <v>1543</v>
      </c>
      <c r="R85" s="38">
        <v>51</v>
      </c>
      <c r="S85" s="39">
        <f>SUM(Q85:R85)</f>
        <v>1594</v>
      </c>
      <c r="T85" s="38">
        <v>50</v>
      </c>
      <c r="U85" s="38">
        <v>15</v>
      </c>
      <c r="V85" s="39">
        <f>SUM(T85:U85)</f>
        <v>65</v>
      </c>
      <c r="W85" s="38">
        <v>443</v>
      </c>
      <c r="X85" s="38">
        <v>66</v>
      </c>
      <c r="Y85" s="40">
        <f>SUM(W85:X85)</f>
        <v>509</v>
      </c>
      <c r="Z85" s="38">
        <v>661</v>
      </c>
      <c r="AA85" s="38">
        <v>95</v>
      </c>
      <c r="AB85" s="40">
        <f>SUM(Z85:AA85)</f>
        <v>756</v>
      </c>
      <c r="AC85" s="41">
        <f>SUM(S85,V85,Y85,AB85)</f>
        <v>2924</v>
      </c>
      <c r="AD85" s="43">
        <v>173</v>
      </c>
      <c r="AE85" s="43">
        <v>1171</v>
      </c>
    </row>
    <row r="86" spans="1:31" s="1" customFormat="1" ht="12.75">
      <c r="A86" s="1" t="s">
        <v>248</v>
      </c>
      <c r="B86" s="2" t="s">
        <v>74</v>
      </c>
      <c r="C86" s="37">
        <v>15323</v>
      </c>
      <c r="D86" s="38">
        <v>278</v>
      </c>
      <c r="E86" s="38">
        <v>181</v>
      </c>
      <c r="F86" s="39">
        <f>SUM(D86:E86)</f>
        <v>459</v>
      </c>
      <c r="G86" s="38">
        <v>137</v>
      </c>
      <c r="H86" s="38">
        <v>36</v>
      </c>
      <c r="I86" s="39">
        <f>SUM(G86:H86)</f>
        <v>173</v>
      </c>
      <c r="J86" s="38">
        <v>141</v>
      </c>
      <c r="K86" s="38">
        <v>0</v>
      </c>
      <c r="L86" s="40">
        <f>SUM(J86:K86)</f>
        <v>141</v>
      </c>
      <c r="M86" s="38">
        <v>78</v>
      </c>
      <c r="N86" s="38">
        <v>182</v>
      </c>
      <c r="O86" s="40">
        <f>SUM(M86:N86)</f>
        <v>260</v>
      </c>
      <c r="P86" s="41">
        <f>SUM(F86,I86,L86,O86)</f>
        <v>1033</v>
      </c>
      <c r="Q86" s="42">
        <v>7070</v>
      </c>
      <c r="R86" s="38">
        <v>3642</v>
      </c>
      <c r="S86" s="39">
        <f>SUM(Q86:R86)</f>
        <v>10712</v>
      </c>
      <c r="T86" s="38">
        <v>1431</v>
      </c>
      <c r="U86" s="38">
        <v>525</v>
      </c>
      <c r="V86" s="39">
        <f>SUM(T86:U86)</f>
        <v>1956</v>
      </c>
      <c r="W86" s="38">
        <v>1246</v>
      </c>
      <c r="X86" s="38">
        <v>0</v>
      </c>
      <c r="Y86" s="40">
        <f>SUM(W86:X86)</f>
        <v>1246</v>
      </c>
      <c r="Z86" s="38">
        <v>300</v>
      </c>
      <c r="AA86" s="38">
        <v>20135</v>
      </c>
      <c r="AB86" s="40">
        <f>SUM(Z86:AA86)</f>
        <v>20435</v>
      </c>
      <c r="AC86" s="41">
        <f>SUM(S86,V86,Y86,AB86)</f>
        <v>34349</v>
      </c>
      <c r="AD86" s="43">
        <v>1492</v>
      </c>
      <c r="AE86" s="43">
        <v>17461</v>
      </c>
    </row>
    <row r="87" spans="1:31" s="1" customFormat="1" ht="12.75">
      <c r="A87" s="1" t="s">
        <v>55</v>
      </c>
      <c r="B87" s="2" t="s">
        <v>56</v>
      </c>
      <c r="C87" s="37">
        <v>15242</v>
      </c>
      <c r="D87" s="44">
        <v>166</v>
      </c>
      <c r="E87" s="44">
        <v>95</v>
      </c>
      <c r="F87" s="39">
        <f>SUM(D87:E87)</f>
        <v>261</v>
      </c>
      <c r="G87" s="44">
        <v>10</v>
      </c>
      <c r="H87" s="44">
        <v>4</v>
      </c>
      <c r="I87" s="39">
        <f>SUM(G87:H87)</f>
        <v>14</v>
      </c>
      <c r="J87" s="44">
        <v>32</v>
      </c>
      <c r="K87" s="44">
        <v>48</v>
      </c>
      <c r="L87" s="40">
        <f>SUM(J87:K87)</f>
        <v>80</v>
      </c>
      <c r="M87" s="44">
        <v>40</v>
      </c>
      <c r="N87" s="44">
        <v>0</v>
      </c>
      <c r="O87" s="40">
        <f>SUM(M87:N87)</f>
        <v>40</v>
      </c>
      <c r="P87" s="41">
        <f>SUM(F87,I87,L87,O87)</f>
        <v>395</v>
      </c>
      <c r="Q87" s="45">
        <v>2915</v>
      </c>
      <c r="R87" s="44">
        <v>2598</v>
      </c>
      <c r="S87" s="39">
        <f>SUM(Q87:R87)</f>
        <v>5513</v>
      </c>
      <c r="T87" s="44">
        <v>33</v>
      </c>
      <c r="U87" s="44">
        <v>81</v>
      </c>
      <c r="V87" s="39">
        <f>SUM(T87:U87)</f>
        <v>114</v>
      </c>
      <c r="W87" s="44">
        <v>353</v>
      </c>
      <c r="X87" s="44">
        <v>739</v>
      </c>
      <c r="Y87" s="40">
        <f>SUM(W87:X87)</f>
        <v>1092</v>
      </c>
      <c r="Z87" s="44">
        <v>975</v>
      </c>
      <c r="AA87" s="44">
        <v>0</v>
      </c>
      <c r="AB87" s="40">
        <f>SUM(Z87:AA87)</f>
        <v>975</v>
      </c>
      <c r="AC87" s="41">
        <f>SUM(S87,V87,Y87,AB87)</f>
        <v>7694</v>
      </c>
      <c r="AD87" s="43">
        <v>798</v>
      </c>
      <c r="AE87" s="43">
        <v>6562</v>
      </c>
    </row>
    <row r="88" spans="1:31" s="1" customFormat="1" ht="12.75">
      <c r="A88" s="1" t="s">
        <v>40</v>
      </c>
      <c r="B88" s="2" t="s">
        <v>41</v>
      </c>
      <c r="C88" s="37">
        <v>15014</v>
      </c>
      <c r="D88" s="38">
        <v>127</v>
      </c>
      <c r="E88" s="38">
        <v>4</v>
      </c>
      <c r="F88" s="39">
        <f>SUM(D88:E88)</f>
        <v>131</v>
      </c>
      <c r="G88" s="38">
        <v>96</v>
      </c>
      <c r="H88" s="38">
        <v>1</v>
      </c>
      <c r="I88" s="39">
        <f>SUM(G88:H88)</f>
        <v>97</v>
      </c>
      <c r="J88" s="38">
        <v>25</v>
      </c>
      <c r="K88" s="38">
        <v>10</v>
      </c>
      <c r="L88" s="40">
        <f>SUM(J88:K88)</f>
        <v>35</v>
      </c>
      <c r="M88" s="38">
        <v>23</v>
      </c>
      <c r="N88" s="38">
        <v>2</v>
      </c>
      <c r="O88" s="40">
        <f>SUM(M88:N88)</f>
        <v>25</v>
      </c>
      <c r="P88" s="41">
        <f>SUM(F88,I88,L88,O88)</f>
        <v>288</v>
      </c>
      <c r="Q88" s="42">
        <v>1499</v>
      </c>
      <c r="R88" s="38">
        <v>600</v>
      </c>
      <c r="S88" s="39">
        <f>SUM(Q88:R88)</f>
        <v>2099</v>
      </c>
      <c r="T88" s="38">
        <v>1152</v>
      </c>
      <c r="U88" s="38">
        <v>140</v>
      </c>
      <c r="V88" s="39">
        <f>SUM(T88:U88)</f>
        <v>1292</v>
      </c>
      <c r="W88" s="38">
        <v>29</v>
      </c>
      <c r="X88" s="38">
        <v>10</v>
      </c>
      <c r="Y88" s="40">
        <f>SUM(W88:X88)</f>
        <v>39</v>
      </c>
      <c r="Z88" s="38">
        <v>205</v>
      </c>
      <c r="AA88" s="38">
        <v>180</v>
      </c>
      <c r="AB88" s="40">
        <f>SUM(Z88:AA88)</f>
        <v>385</v>
      </c>
      <c r="AC88" s="41">
        <f>SUM(S88,V88,Y88,AB88)</f>
        <v>3815</v>
      </c>
      <c r="AD88" s="43">
        <v>57</v>
      </c>
      <c r="AE88" s="43">
        <v>588</v>
      </c>
    </row>
    <row r="89" spans="1:31" s="1" customFormat="1" ht="12.75">
      <c r="A89" s="1" t="s">
        <v>68</v>
      </c>
      <c r="B89" s="2" t="s">
        <v>69</v>
      </c>
      <c r="C89" s="37">
        <v>14437</v>
      </c>
      <c r="D89" s="38">
        <v>193</v>
      </c>
      <c r="E89" s="38">
        <v>10</v>
      </c>
      <c r="F89" s="39">
        <f>SUM(D89:E89)</f>
        <v>203</v>
      </c>
      <c r="G89" s="38">
        <v>12</v>
      </c>
      <c r="H89" s="38">
        <v>0</v>
      </c>
      <c r="I89" s="39">
        <f>SUM(G89:H89)</f>
        <v>12</v>
      </c>
      <c r="J89" s="38">
        <v>290</v>
      </c>
      <c r="K89" s="38">
        <v>0</v>
      </c>
      <c r="L89" s="40">
        <f>SUM(J89:K89)</f>
        <v>290</v>
      </c>
      <c r="M89" s="38">
        <v>12</v>
      </c>
      <c r="N89" s="38">
        <v>0</v>
      </c>
      <c r="O89" s="40">
        <f>SUM(M89:N89)</f>
        <v>12</v>
      </c>
      <c r="P89" s="41">
        <f>SUM(F89,I89,L89,O89)</f>
        <v>517</v>
      </c>
      <c r="Q89" s="42">
        <v>3786</v>
      </c>
      <c r="R89" s="38">
        <v>250</v>
      </c>
      <c r="S89" s="39">
        <f>SUM(Q89:R89)</f>
        <v>4036</v>
      </c>
      <c r="T89" s="38">
        <v>26</v>
      </c>
      <c r="U89" s="38">
        <v>0</v>
      </c>
      <c r="V89" s="39">
        <f>SUM(T89:U89)</f>
        <v>26</v>
      </c>
      <c r="W89" s="38">
        <v>3045</v>
      </c>
      <c r="X89" s="38">
        <v>0</v>
      </c>
      <c r="Y89" s="40">
        <f>SUM(W89:X89)</f>
        <v>3045</v>
      </c>
      <c r="Z89" s="38">
        <v>245</v>
      </c>
      <c r="AA89" s="38">
        <v>0</v>
      </c>
      <c r="AB89" s="40">
        <f>SUM(Z89:AA89)</f>
        <v>245</v>
      </c>
      <c r="AC89" s="41">
        <f>SUM(S89,V89,Y89,AB89)</f>
        <v>7352</v>
      </c>
      <c r="AD89" s="43">
        <v>946</v>
      </c>
      <c r="AE89" s="43">
        <v>12298</v>
      </c>
    </row>
    <row r="90" spans="1:31" s="1" customFormat="1" ht="12.75">
      <c r="A90" s="1" t="s">
        <v>100</v>
      </c>
      <c r="B90" s="2" t="s">
        <v>61</v>
      </c>
      <c r="C90" s="37">
        <v>13665</v>
      </c>
      <c r="D90" s="38">
        <v>231</v>
      </c>
      <c r="E90" s="38">
        <v>55</v>
      </c>
      <c r="F90" s="39">
        <f>SUM(D90:E90)</f>
        <v>286</v>
      </c>
      <c r="G90" s="38">
        <v>105</v>
      </c>
      <c r="H90" s="38">
        <v>14</v>
      </c>
      <c r="I90" s="39">
        <f>SUM(G90:H90)</f>
        <v>119</v>
      </c>
      <c r="J90" s="38">
        <v>110</v>
      </c>
      <c r="K90" s="38">
        <v>4</v>
      </c>
      <c r="L90" s="40">
        <f>SUM(J90:K90)</f>
        <v>114</v>
      </c>
      <c r="M90" s="38">
        <v>79</v>
      </c>
      <c r="N90" s="38">
        <v>20</v>
      </c>
      <c r="O90" s="40">
        <f>SUM(M90:N90)</f>
        <v>99</v>
      </c>
      <c r="P90" s="41">
        <f>SUM(F90,I90,L90,O90)</f>
        <v>618</v>
      </c>
      <c r="Q90" s="42">
        <v>2350</v>
      </c>
      <c r="R90" s="38">
        <v>2224</v>
      </c>
      <c r="S90" s="39">
        <f>SUM(Q90:R90)</f>
        <v>4574</v>
      </c>
      <c r="T90" s="38">
        <v>510</v>
      </c>
      <c r="U90" s="38">
        <v>32</v>
      </c>
      <c r="V90" s="39">
        <f>SUM(T90:U90)</f>
        <v>542</v>
      </c>
      <c r="W90" s="38">
        <v>1105</v>
      </c>
      <c r="X90" s="38">
        <v>364</v>
      </c>
      <c r="Y90" s="40">
        <f>SUM(W90:X90)</f>
        <v>1469</v>
      </c>
      <c r="Z90" s="38">
        <v>1591</v>
      </c>
      <c r="AA90" s="38">
        <v>3609</v>
      </c>
      <c r="AB90" s="40">
        <f>SUM(Z90:AA90)</f>
        <v>5200</v>
      </c>
      <c r="AC90" s="41">
        <f>SUM(S90,V90,Y90,AB90)</f>
        <v>11785</v>
      </c>
      <c r="AD90" s="43">
        <v>22</v>
      </c>
      <c r="AE90" s="43">
        <v>2005</v>
      </c>
    </row>
    <row r="91" spans="1:31" s="1" customFormat="1" ht="12.75">
      <c r="A91" s="1" t="s">
        <v>214</v>
      </c>
      <c r="B91" s="2" t="s">
        <v>215</v>
      </c>
      <c r="C91" s="37">
        <v>12973</v>
      </c>
      <c r="D91" s="38">
        <v>230</v>
      </c>
      <c r="E91" s="38">
        <v>129</v>
      </c>
      <c r="F91" s="39">
        <f>SUM(D91:E91)</f>
        <v>359</v>
      </c>
      <c r="G91" s="38">
        <v>74</v>
      </c>
      <c r="H91" s="38">
        <v>10</v>
      </c>
      <c r="I91" s="39">
        <f>SUM(G91:H91)</f>
        <v>84</v>
      </c>
      <c r="J91" s="38">
        <v>165</v>
      </c>
      <c r="K91" s="38">
        <v>35</v>
      </c>
      <c r="L91" s="40">
        <f>SUM(J91:K91)</f>
        <v>200</v>
      </c>
      <c r="M91" s="38">
        <v>7</v>
      </c>
      <c r="N91" s="38">
        <v>2</v>
      </c>
      <c r="O91" s="40">
        <f>SUM(M91:N91)</f>
        <v>9</v>
      </c>
      <c r="P91" s="41">
        <f>SUM(F91,I91,L91,O91)</f>
        <v>652</v>
      </c>
      <c r="Q91" s="42">
        <v>8624</v>
      </c>
      <c r="R91" s="38">
        <v>12699</v>
      </c>
      <c r="S91" s="39">
        <f>SUM(Q91:R91)</f>
        <v>21323</v>
      </c>
      <c r="T91" s="38">
        <v>589</v>
      </c>
      <c r="U91" s="38">
        <v>481</v>
      </c>
      <c r="V91" s="39">
        <f>SUM(T91:U91)</f>
        <v>1070</v>
      </c>
      <c r="W91" s="38">
        <v>1943</v>
      </c>
      <c r="X91" s="38">
        <v>600</v>
      </c>
      <c r="Y91" s="40">
        <f>SUM(W91:X91)</f>
        <v>2543</v>
      </c>
      <c r="Z91" s="38">
        <v>589</v>
      </c>
      <c r="AA91" s="38">
        <v>1100</v>
      </c>
      <c r="AB91" s="40">
        <f>SUM(Z91:AA91)</f>
        <v>1689</v>
      </c>
      <c r="AC91" s="41">
        <f>SUM(S91,V91,Y91,AB91)</f>
        <v>26625</v>
      </c>
      <c r="AD91" s="43">
        <v>394</v>
      </c>
      <c r="AE91" s="43">
        <v>12524</v>
      </c>
    </row>
    <row r="92" spans="1:31" s="1" customFormat="1" ht="12.75">
      <c r="A92" s="1" t="s">
        <v>255</v>
      </c>
      <c r="B92" s="2" t="s">
        <v>256</v>
      </c>
      <c r="C92" s="37">
        <v>12845</v>
      </c>
      <c r="D92" s="38">
        <v>83</v>
      </c>
      <c r="E92" s="38">
        <v>25</v>
      </c>
      <c r="F92" s="39">
        <f>SUM(D92:E92)</f>
        <v>108</v>
      </c>
      <c r="G92" s="38">
        <v>123</v>
      </c>
      <c r="H92" s="38">
        <v>10</v>
      </c>
      <c r="I92" s="39">
        <f>SUM(G92:H92)</f>
        <v>133</v>
      </c>
      <c r="J92" s="38">
        <v>91</v>
      </c>
      <c r="K92" s="38">
        <v>45</v>
      </c>
      <c r="L92" s="40">
        <f>SUM(J92:K92)</f>
        <v>136</v>
      </c>
      <c r="M92" s="38">
        <v>89</v>
      </c>
      <c r="N92" s="38">
        <v>0</v>
      </c>
      <c r="O92" s="40">
        <f>SUM(M92:N92)</f>
        <v>89</v>
      </c>
      <c r="P92" s="41">
        <f>SUM(F92,I92,L92,O92)</f>
        <v>466</v>
      </c>
      <c r="Q92" s="42">
        <v>612</v>
      </c>
      <c r="R92" s="38">
        <v>104</v>
      </c>
      <c r="S92" s="39">
        <f>SUM(Q92:R92)</f>
        <v>716</v>
      </c>
      <c r="T92" s="38">
        <v>630</v>
      </c>
      <c r="U92" s="38">
        <v>326</v>
      </c>
      <c r="V92" s="39">
        <f>SUM(T92:U92)</f>
        <v>956</v>
      </c>
      <c r="W92" s="38">
        <v>758</v>
      </c>
      <c r="X92" s="38">
        <v>223</v>
      </c>
      <c r="Y92" s="40">
        <f>SUM(W92:X92)</f>
        <v>981</v>
      </c>
      <c r="Z92" s="38">
        <v>1612</v>
      </c>
      <c r="AA92" s="38">
        <v>0</v>
      </c>
      <c r="AB92" s="40">
        <f>SUM(Z92:AA92)</f>
        <v>1612</v>
      </c>
      <c r="AC92" s="41">
        <f>SUM(S92,V92,Y92,AB92)</f>
        <v>4265</v>
      </c>
      <c r="AD92" s="43">
        <v>233</v>
      </c>
      <c r="AE92" s="43">
        <v>1021</v>
      </c>
    </row>
    <row r="93" spans="1:31" s="1" customFormat="1" ht="12.75">
      <c r="A93" s="1" t="s">
        <v>92</v>
      </c>
      <c r="B93" s="2" t="s">
        <v>23</v>
      </c>
      <c r="C93" s="37">
        <v>12167</v>
      </c>
      <c r="D93" s="38">
        <v>256</v>
      </c>
      <c r="E93" s="38">
        <v>16</v>
      </c>
      <c r="F93" s="39">
        <f>SUM(D93:E93)</f>
        <v>272</v>
      </c>
      <c r="G93" s="38">
        <v>52</v>
      </c>
      <c r="H93" s="38">
        <v>18</v>
      </c>
      <c r="I93" s="39">
        <f>SUM(G93:H93)</f>
        <v>70</v>
      </c>
      <c r="J93" s="38">
        <v>56</v>
      </c>
      <c r="K93" s="38">
        <v>18</v>
      </c>
      <c r="L93" s="40">
        <f>SUM(J93:K93)</f>
        <v>74</v>
      </c>
      <c r="M93" s="38">
        <v>5</v>
      </c>
      <c r="N93" s="38">
        <v>0</v>
      </c>
      <c r="O93" s="40">
        <f>SUM(M93:N93)</f>
        <v>5</v>
      </c>
      <c r="P93" s="41">
        <f>SUM(F93,I93,L93,O93)</f>
        <v>421</v>
      </c>
      <c r="Q93" s="42">
        <v>2776</v>
      </c>
      <c r="R93" s="38">
        <v>1154</v>
      </c>
      <c r="S93" s="39">
        <f>SUM(Q93:R93)</f>
        <v>3930</v>
      </c>
      <c r="T93" s="38">
        <v>107</v>
      </c>
      <c r="U93" s="38">
        <v>595</v>
      </c>
      <c r="V93" s="39">
        <f>SUM(T93:U93)</f>
        <v>702</v>
      </c>
      <c r="W93" s="38">
        <v>655</v>
      </c>
      <c r="X93" s="38">
        <v>345</v>
      </c>
      <c r="Y93" s="40">
        <f>SUM(W93:X93)</f>
        <v>1000</v>
      </c>
      <c r="Z93" s="38">
        <v>255</v>
      </c>
      <c r="AA93" s="38">
        <v>0</v>
      </c>
      <c r="AB93" s="40">
        <f>SUM(Z93:AA93)</f>
        <v>255</v>
      </c>
      <c r="AC93" s="41">
        <f>SUM(S93,V93,Y93,AB93)</f>
        <v>5887</v>
      </c>
      <c r="AD93" s="43">
        <v>5</v>
      </c>
      <c r="AE93" s="43">
        <v>426</v>
      </c>
    </row>
    <row r="94" spans="1:31" s="1" customFormat="1" ht="12.75">
      <c r="A94" s="1" t="s">
        <v>205</v>
      </c>
      <c r="B94" s="2" t="s">
        <v>31</v>
      </c>
      <c r="C94" s="37">
        <v>12009</v>
      </c>
      <c r="D94" s="38">
        <v>80</v>
      </c>
      <c r="E94" s="38">
        <v>29</v>
      </c>
      <c r="F94" s="39">
        <f>SUM(D94:E94)</f>
        <v>109</v>
      </c>
      <c r="G94" s="38">
        <v>66</v>
      </c>
      <c r="H94" s="38">
        <v>16</v>
      </c>
      <c r="I94" s="39">
        <f>SUM(G94:H94)</f>
        <v>82</v>
      </c>
      <c r="J94" s="38">
        <v>81</v>
      </c>
      <c r="K94" s="38">
        <v>0</v>
      </c>
      <c r="L94" s="40">
        <f>SUM(J94:K94)</f>
        <v>81</v>
      </c>
      <c r="M94" s="38">
        <v>43</v>
      </c>
      <c r="N94" s="38">
        <v>1</v>
      </c>
      <c r="O94" s="40">
        <f>SUM(M94:N94)</f>
        <v>44</v>
      </c>
      <c r="P94" s="41">
        <f>SUM(F94,I94,L94,O94)</f>
        <v>316</v>
      </c>
      <c r="Q94" s="42">
        <v>1045</v>
      </c>
      <c r="R94" s="38">
        <v>794</v>
      </c>
      <c r="S94" s="39">
        <f>SUM(Q94:R94)</f>
        <v>1839</v>
      </c>
      <c r="T94" s="38">
        <v>667</v>
      </c>
      <c r="U94" s="38">
        <v>325</v>
      </c>
      <c r="V94" s="39">
        <f>SUM(T94:U94)</f>
        <v>992</v>
      </c>
      <c r="W94" s="38">
        <v>316</v>
      </c>
      <c r="X94" s="38">
        <v>0</v>
      </c>
      <c r="Y94" s="40">
        <f>SUM(W94:X94)</f>
        <v>316</v>
      </c>
      <c r="Z94" s="38">
        <v>702</v>
      </c>
      <c r="AA94" s="38">
        <v>109</v>
      </c>
      <c r="AB94" s="40">
        <f>SUM(Z94:AA94)</f>
        <v>811</v>
      </c>
      <c r="AC94" s="41">
        <f>SUM(S94,V94,Y94,AB94)</f>
        <v>3958</v>
      </c>
      <c r="AD94" s="43">
        <v>66</v>
      </c>
      <c r="AE94" s="43">
        <v>425</v>
      </c>
    </row>
    <row r="95" spans="1:31" s="1" customFormat="1" ht="12.75">
      <c r="A95" s="1" t="s">
        <v>262</v>
      </c>
      <c r="B95" s="2" t="s">
        <v>113</v>
      </c>
      <c r="C95" s="37">
        <v>11864</v>
      </c>
      <c r="D95" s="38">
        <v>188</v>
      </c>
      <c r="E95" s="38">
        <v>218</v>
      </c>
      <c r="F95" s="39">
        <f>SUM(D95:E95)</f>
        <v>406</v>
      </c>
      <c r="G95" s="38">
        <v>23</v>
      </c>
      <c r="H95" s="38">
        <v>26</v>
      </c>
      <c r="I95" s="39">
        <f>SUM(G95:H95)</f>
        <v>49</v>
      </c>
      <c r="J95" s="38">
        <v>104</v>
      </c>
      <c r="K95" s="38">
        <v>5</v>
      </c>
      <c r="L95" s="40">
        <f>SUM(J95:K95)</f>
        <v>109</v>
      </c>
      <c r="M95" s="38">
        <v>21</v>
      </c>
      <c r="N95" s="38">
        <v>0</v>
      </c>
      <c r="O95" s="40">
        <f>SUM(M95:N95)</f>
        <v>21</v>
      </c>
      <c r="P95" s="41">
        <f>SUM(F95,I95,L95,O95)</f>
        <v>585</v>
      </c>
      <c r="Q95" s="42">
        <v>2062</v>
      </c>
      <c r="R95" s="38">
        <v>6090</v>
      </c>
      <c r="S95" s="39">
        <f>SUM(Q95:R95)</f>
        <v>8152</v>
      </c>
      <c r="T95" s="38">
        <v>100</v>
      </c>
      <c r="U95" s="38">
        <v>549</v>
      </c>
      <c r="V95" s="39">
        <f>SUM(T95:U95)</f>
        <v>649</v>
      </c>
      <c r="W95" s="38">
        <v>625</v>
      </c>
      <c r="X95" s="38">
        <v>134</v>
      </c>
      <c r="Y95" s="40">
        <f>SUM(W95:X95)</f>
        <v>759</v>
      </c>
      <c r="Z95" s="38">
        <v>342</v>
      </c>
      <c r="AA95" s="38">
        <v>0</v>
      </c>
      <c r="AB95" s="40">
        <f>SUM(Z95:AA95)</f>
        <v>342</v>
      </c>
      <c r="AC95" s="41">
        <f>SUM(S95,V95,Y95,AB95)</f>
        <v>9902</v>
      </c>
      <c r="AD95" s="43">
        <v>211</v>
      </c>
      <c r="AE95" s="43">
        <v>1603</v>
      </c>
    </row>
    <row r="96" spans="1:31" s="1" customFormat="1" ht="12.75">
      <c r="A96" s="1" t="s">
        <v>283</v>
      </c>
      <c r="B96" s="2" t="s">
        <v>32</v>
      </c>
      <c r="C96" s="37">
        <v>11812</v>
      </c>
      <c r="D96" s="38">
        <v>111</v>
      </c>
      <c r="E96" s="38">
        <v>8</v>
      </c>
      <c r="F96" s="39">
        <f>SUM(D96:E96)</f>
        <v>119</v>
      </c>
      <c r="G96" s="38">
        <v>12</v>
      </c>
      <c r="H96" s="38">
        <v>0</v>
      </c>
      <c r="I96" s="39">
        <f>SUM(G96:H96)</f>
        <v>12</v>
      </c>
      <c r="J96" s="38">
        <v>22</v>
      </c>
      <c r="K96" s="38">
        <v>1</v>
      </c>
      <c r="L96" s="40">
        <f>SUM(J96:K96)</f>
        <v>23</v>
      </c>
      <c r="M96" s="38">
        <v>11</v>
      </c>
      <c r="N96" s="38">
        <v>1</v>
      </c>
      <c r="O96" s="40">
        <f>SUM(M96:N96)</f>
        <v>12</v>
      </c>
      <c r="P96" s="41">
        <f>SUM(F96,I96,L96,O96)</f>
        <v>166</v>
      </c>
      <c r="Q96" s="42">
        <v>1640</v>
      </c>
      <c r="R96" s="38">
        <v>853</v>
      </c>
      <c r="S96" s="39">
        <f>SUM(Q96:R96)</f>
        <v>2493</v>
      </c>
      <c r="T96" s="38">
        <v>53</v>
      </c>
      <c r="U96" s="38">
        <v>0</v>
      </c>
      <c r="V96" s="39">
        <f>SUM(T96:U96)</f>
        <v>53</v>
      </c>
      <c r="W96" s="38">
        <v>369</v>
      </c>
      <c r="X96" s="38">
        <v>8</v>
      </c>
      <c r="Y96" s="40">
        <f>SUM(W96:X96)</f>
        <v>377</v>
      </c>
      <c r="Z96" s="38">
        <v>254</v>
      </c>
      <c r="AA96" s="38">
        <v>100</v>
      </c>
      <c r="AB96" s="40">
        <f>SUM(Z96:AA96)</f>
        <v>354</v>
      </c>
      <c r="AC96" s="41">
        <f>SUM(S96,V96,Y96,AB96)</f>
        <v>3277</v>
      </c>
      <c r="AD96" s="43">
        <v>153</v>
      </c>
      <c r="AE96" s="43">
        <v>2077</v>
      </c>
    </row>
    <row r="97" spans="1:31" s="1" customFormat="1" ht="12.75">
      <c r="A97" s="1" t="s">
        <v>314</v>
      </c>
      <c r="B97" s="2" t="s">
        <v>315</v>
      </c>
      <c r="C97" s="37">
        <v>11509</v>
      </c>
      <c r="D97" s="38">
        <v>180</v>
      </c>
      <c r="E97" s="38">
        <v>24</v>
      </c>
      <c r="F97" s="39">
        <f>SUM(D97:E97)</f>
        <v>204</v>
      </c>
      <c r="G97" s="38">
        <v>20</v>
      </c>
      <c r="H97" s="38">
        <v>8</v>
      </c>
      <c r="I97" s="39">
        <f>SUM(G97:H97)</f>
        <v>28</v>
      </c>
      <c r="J97" s="38">
        <v>114</v>
      </c>
      <c r="K97" s="38">
        <v>50</v>
      </c>
      <c r="L97" s="40">
        <f>SUM(J97:K97)</f>
        <v>164</v>
      </c>
      <c r="M97" s="38">
        <v>11</v>
      </c>
      <c r="N97" s="38">
        <v>4</v>
      </c>
      <c r="O97" s="40">
        <f>SUM(M97:N97)</f>
        <v>15</v>
      </c>
      <c r="P97" s="41">
        <f>SUM(F97,I97,L97,O97)</f>
        <v>411</v>
      </c>
      <c r="Q97" s="42">
        <v>3591</v>
      </c>
      <c r="R97" s="38">
        <v>2681</v>
      </c>
      <c r="S97" s="39">
        <f>SUM(Q97:R97)</f>
        <v>6272</v>
      </c>
      <c r="T97" s="38">
        <v>340</v>
      </c>
      <c r="U97" s="38">
        <v>808</v>
      </c>
      <c r="V97" s="39">
        <f>SUM(T97:U97)</f>
        <v>1148</v>
      </c>
      <c r="W97" s="38">
        <v>3418</v>
      </c>
      <c r="X97" s="38">
        <v>840</v>
      </c>
      <c r="Y97" s="40">
        <f>SUM(W97:X97)</f>
        <v>4258</v>
      </c>
      <c r="Z97" s="38">
        <v>898</v>
      </c>
      <c r="AA97" s="38">
        <v>471</v>
      </c>
      <c r="AB97" s="40">
        <f>SUM(Z97:AA97)</f>
        <v>1369</v>
      </c>
      <c r="AC97" s="41">
        <f>SUM(S97,V97,Y97,AB97)</f>
        <v>13047</v>
      </c>
      <c r="AD97" s="43">
        <v>501</v>
      </c>
      <c r="AE97" s="43">
        <v>6910</v>
      </c>
    </row>
    <row r="98" spans="1:31" s="1" customFormat="1" ht="12.75">
      <c r="A98" s="1" t="s">
        <v>253</v>
      </c>
      <c r="B98" s="2" t="s">
        <v>83</v>
      </c>
      <c r="C98" s="37">
        <v>11417</v>
      </c>
      <c r="D98" s="38">
        <v>257</v>
      </c>
      <c r="E98" s="38">
        <v>8</v>
      </c>
      <c r="F98" s="39">
        <f>SUM(D98:E98)</f>
        <v>265</v>
      </c>
      <c r="G98" s="38">
        <v>117</v>
      </c>
      <c r="H98" s="38">
        <v>6</v>
      </c>
      <c r="I98" s="39">
        <f>SUM(G98:H98)</f>
        <v>123</v>
      </c>
      <c r="J98" s="38">
        <v>103</v>
      </c>
      <c r="K98" s="38">
        <v>2</v>
      </c>
      <c r="L98" s="40">
        <f>SUM(J98:K98)</f>
        <v>105</v>
      </c>
      <c r="M98" s="38">
        <v>149</v>
      </c>
      <c r="N98" s="38">
        <v>2</v>
      </c>
      <c r="O98" s="40">
        <f>SUM(M98:N98)</f>
        <v>151</v>
      </c>
      <c r="P98" s="41">
        <f>SUM(F98,I98,L98,O98)</f>
        <v>644</v>
      </c>
      <c r="Q98" s="42">
        <v>6814</v>
      </c>
      <c r="R98" s="38">
        <v>3540</v>
      </c>
      <c r="S98" s="39">
        <f>SUM(Q98:R98)</f>
        <v>10354</v>
      </c>
      <c r="T98" s="38">
        <v>1103</v>
      </c>
      <c r="U98" s="38">
        <v>240</v>
      </c>
      <c r="V98" s="39">
        <f>SUM(T98:U98)</f>
        <v>1343</v>
      </c>
      <c r="W98" s="38">
        <v>3125</v>
      </c>
      <c r="X98" s="38">
        <v>500</v>
      </c>
      <c r="Y98" s="40">
        <f>SUM(W98:X98)</f>
        <v>3625</v>
      </c>
      <c r="Z98" s="38">
        <v>7503</v>
      </c>
      <c r="AA98" s="38">
        <v>2500</v>
      </c>
      <c r="AB98" s="40">
        <f>SUM(Z98:AA98)</f>
        <v>10003</v>
      </c>
      <c r="AC98" s="41">
        <f>SUM(S98,V98,Y98,AB98)</f>
        <v>25325</v>
      </c>
      <c r="AD98" s="43">
        <v>901</v>
      </c>
      <c r="AE98" s="43">
        <v>3985</v>
      </c>
    </row>
    <row r="99" spans="1:31" s="1" customFormat="1" ht="12.75">
      <c r="A99" s="1" t="s">
        <v>334</v>
      </c>
      <c r="B99" s="2" t="s">
        <v>219</v>
      </c>
      <c r="C99" s="37">
        <v>11415</v>
      </c>
      <c r="D99" s="38">
        <v>60</v>
      </c>
      <c r="E99" s="38">
        <v>6</v>
      </c>
      <c r="F99" s="39">
        <f>SUM(D99:E99)</f>
        <v>66</v>
      </c>
      <c r="G99" s="38">
        <v>26</v>
      </c>
      <c r="H99" s="38">
        <v>0</v>
      </c>
      <c r="I99" s="39">
        <f>SUM(G99:H99)</f>
        <v>26</v>
      </c>
      <c r="J99" s="38">
        <v>10</v>
      </c>
      <c r="K99" s="38">
        <v>0</v>
      </c>
      <c r="L99" s="40">
        <f>SUM(J99:K99)</f>
        <v>10</v>
      </c>
      <c r="M99" s="38">
        <v>7</v>
      </c>
      <c r="N99" s="38">
        <v>0</v>
      </c>
      <c r="O99" s="40">
        <f>SUM(M99:N99)</f>
        <v>7</v>
      </c>
      <c r="P99" s="41">
        <f>SUM(F99,I99,L99,O99)</f>
        <v>109</v>
      </c>
      <c r="Q99" s="42">
        <v>1246</v>
      </c>
      <c r="R99" s="38">
        <v>1430</v>
      </c>
      <c r="S99" s="39">
        <f>SUM(Q99:R99)</f>
        <v>2676</v>
      </c>
      <c r="T99" s="38">
        <v>1184</v>
      </c>
      <c r="U99" s="38">
        <v>0</v>
      </c>
      <c r="V99" s="39">
        <f>SUM(T99:U99)</f>
        <v>1184</v>
      </c>
      <c r="W99" s="38">
        <v>113</v>
      </c>
      <c r="X99" s="38">
        <v>0</v>
      </c>
      <c r="Y99" s="40">
        <f>SUM(W99:X99)</f>
        <v>113</v>
      </c>
      <c r="Z99" s="38">
        <v>190</v>
      </c>
      <c r="AA99" s="38">
        <v>0</v>
      </c>
      <c r="AB99" s="40">
        <f>SUM(Z99:AA99)</f>
        <v>190</v>
      </c>
      <c r="AC99" s="41">
        <f>SUM(S99,V99,Y99,AB99)</f>
        <v>4163</v>
      </c>
      <c r="AD99" s="43">
        <v>142</v>
      </c>
      <c r="AE99" s="43">
        <v>652</v>
      </c>
    </row>
    <row r="100" spans="1:31" s="1" customFormat="1" ht="12.75">
      <c r="A100" s="1" t="s">
        <v>184</v>
      </c>
      <c r="B100" s="2" t="s">
        <v>185</v>
      </c>
      <c r="C100" s="37">
        <v>11347</v>
      </c>
      <c r="D100" s="38">
        <v>212</v>
      </c>
      <c r="E100" s="38">
        <v>15</v>
      </c>
      <c r="F100" s="39">
        <f>SUM(D100:E100)</f>
        <v>227</v>
      </c>
      <c r="G100" s="38">
        <v>12</v>
      </c>
      <c r="H100" s="38">
        <v>0</v>
      </c>
      <c r="I100" s="39">
        <f>SUM(G100:H100)</f>
        <v>12</v>
      </c>
      <c r="J100" s="38">
        <v>117</v>
      </c>
      <c r="K100" s="38">
        <v>26</v>
      </c>
      <c r="L100" s="40">
        <f>SUM(J100:K100)</f>
        <v>143</v>
      </c>
      <c r="M100" s="38">
        <v>153</v>
      </c>
      <c r="N100" s="38">
        <v>5</v>
      </c>
      <c r="O100" s="40">
        <f>SUM(M100:N100)</f>
        <v>158</v>
      </c>
      <c r="P100" s="41">
        <f>SUM(F100,I100,L100,O100)</f>
        <v>540</v>
      </c>
      <c r="Q100" s="42">
        <v>2238</v>
      </c>
      <c r="R100" s="38">
        <v>715</v>
      </c>
      <c r="S100" s="39">
        <f>SUM(Q100:R100)</f>
        <v>2953</v>
      </c>
      <c r="T100" s="38">
        <v>89</v>
      </c>
      <c r="U100" s="38">
        <v>0</v>
      </c>
      <c r="V100" s="39">
        <f>SUM(T100:U100)</f>
        <v>89</v>
      </c>
      <c r="W100" s="38">
        <v>623</v>
      </c>
      <c r="X100" s="38">
        <v>332</v>
      </c>
      <c r="Y100" s="40">
        <f>SUM(W100:X100)</f>
        <v>955</v>
      </c>
      <c r="Z100" s="38">
        <v>3459</v>
      </c>
      <c r="AA100" s="38">
        <v>1704</v>
      </c>
      <c r="AB100" s="40">
        <f>SUM(Z100:AA100)</f>
        <v>5163</v>
      </c>
      <c r="AC100" s="41">
        <f>SUM(S100,V100,Y100,AB100)</f>
        <v>9160</v>
      </c>
      <c r="AD100" s="43">
        <v>547</v>
      </c>
      <c r="AE100" s="43">
        <v>2322</v>
      </c>
    </row>
    <row r="101" spans="1:31" s="1" customFormat="1" ht="12.75">
      <c r="A101" s="1" t="s">
        <v>119</v>
      </c>
      <c r="B101" s="2" t="s">
        <v>120</v>
      </c>
      <c r="C101" s="37">
        <v>11123</v>
      </c>
      <c r="D101" s="38">
        <v>194</v>
      </c>
      <c r="E101" s="38">
        <v>140</v>
      </c>
      <c r="F101" s="39">
        <f>SUM(D101:E101)</f>
        <v>334</v>
      </c>
      <c r="G101" s="38">
        <v>59</v>
      </c>
      <c r="H101" s="38">
        <v>19</v>
      </c>
      <c r="I101" s="39">
        <f>SUM(G101:H101)</f>
        <v>78</v>
      </c>
      <c r="J101" s="38">
        <v>103</v>
      </c>
      <c r="K101" s="38">
        <v>91</v>
      </c>
      <c r="L101" s="40">
        <f>SUM(J101:K101)</f>
        <v>194</v>
      </c>
      <c r="M101" s="38">
        <v>17</v>
      </c>
      <c r="N101" s="38">
        <v>4</v>
      </c>
      <c r="O101" s="40">
        <f>SUM(M101:N101)</f>
        <v>21</v>
      </c>
      <c r="P101" s="41">
        <f>SUM(F101,I101,L101,O101)</f>
        <v>627</v>
      </c>
      <c r="Q101" s="42">
        <v>3035</v>
      </c>
      <c r="R101" s="38">
        <v>4769</v>
      </c>
      <c r="S101" s="39">
        <f>SUM(Q101:R101)</f>
        <v>7804</v>
      </c>
      <c r="T101" s="38">
        <v>554</v>
      </c>
      <c r="U101" s="38">
        <v>364</v>
      </c>
      <c r="V101" s="39">
        <f>SUM(T101:U101)</f>
        <v>918</v>
      </c>
      <c r="W101" s="38">
        <v>1367</v>
      </c>
      <c r="X101" s="38">
        <v>1089</v>
      </c>
      <c r="Y101" s="40">
        <f>SUM(W101:X101)</f>
        <v>2456</v>
      </c>
      <c r="Z101" s="38">
        <v>824</v>
      </c>
      <c r="AA101" s="38">
        <v>1110</v>
      </c>
      <c r="AB101" s="40">
        <f>SUM(Z101:AA101)</f>
        <v>1934</v>
      </c>
      <c r="AC101" s="41">
        <f>SUM(S101,V101,Y101,AB101)</f>
        <v>13112</v>
      </c>
      <c r="AD101" s="43">
        <v>533</v>
      </c>
      <c r="AE101" s="43">
        <v>3973</v>
      </c>
    </row>
    <row r="102" spans="1:31" s="1" customFormat="1" ht="12.75">
      <c r="A102" s="1" t="s">
        <v>114</v>
      </c>
      <c r="B102" s="2" t="s">
        <v>115</v>
      </c>
      <c r="C102" s="37">
        <v>11005</v>
      </c>
      <c r="D102" s="38">
        <v>142</v>
      </c>
      <c r="E102" s="38">
        <v>45</v>
      </c>
      <c r="F102" s="39">
        <f>SUM(D102:E102)</f>
        <v>187</v>
      </c>
      <c r="G102" s="38">
        <v>3</v>
      </c>
      <c r="H102" s="38">
        <v>0</v>
      </c>
      <c r="I102" s="39">
        <f>SUM(G102:H102)</f>
        <v>3</v>
      </c>
      <c r="J102" s="38">
        <v>41</v>
      </c>
      <c r="K102" s="38">
        <v>0</v>
      </c>
      <c r="L102" s="40">
        <f>SUM(J102:K102)</f>
        <v>41</v>
      </c>
      <c r="M102" s="38">
        <v>3</v>
      </c>
      <c r="N102" s="38">
        <v>2</v>
      </c>
      <c r="O102" s="40">
        <f>SUM(M102:N102)</f>
        <v>5</v>
      </c>
      <c r="P102" s="41">
        <f>SUM(F102,I102,L102,O102)</f>
        <v>236</v>
      </c>
      <c r="Q102" s="42">
        <v>2461</v>
      </c>
      <c r="R102" s="38">
        <v>1862</v>
      </c>
      <c r="S102" s="39">
        <f>SUM(Q102:R102)</f>
        <v>4323</v>
      </c>
      <c r="T102" s="38">
        <v>21</v>
      </c>
      <c r="U102" s="38">
        <v>0</v>
      </c>
      <c r="V102" s="39">
        <f>SUM(T102:U102)</f>
        <v>21</v>
      </c>
      <c r="W102" s="38">
        <v>243</v>
      </c>
      <c r="X102" s="38">
        <v>0</v>
      </c>
      <c r="Y102" s="40">
        <f>SUM(W102:X102)</f>
        <v>243</v>
      </c>
      <c r="Z102" s="38">
        <v>73</v>
      </c>
      <c r="AA102" s="38">
        <v>36</v>
      </c>
      <c r="AB102" s="40">
        <f>SUM(Z102:AA102)</f>
        <v>109</v>
      </c>
      <c r="AC102" s="41">
        <f>SUM(S102,V102,Y102,AB102)</f>
        <v>4696</v>
      </c>
      <c r="AD102" s="43">
        <v>107</v>
      </c>
      <c r="AE102" s="43">
        <v>421</v>
      </c>
    </row>
    <row r="103" spans="1:31" s="1" customFormat="1" ht="12.75">
      <c r="A103" s="1" t="s">
        <v>28</v>
      </c>
      <c r="B103" s="2" t="s">
        <v>29</v>
      </c>
      <c r="C103" s="37">
        <v>10852</v>
      </c>
      <c r="D103" s="38">
        <v>206</v>
      </c>
      <c r="E103" s="38">
        <v>1</v>
      </c>
      <c r="F103" s="39">
        <f>SUM(D103:E103)</f>
        <v>207</v>
      </c>
      <c r="G103" s="38">
        <v>52</v>
      </c>
      <c r="H103" s="38">
        <v>3</v>
      </c>
      <c r="I103" s="39">
        <f>SUM(G103:H103)</f>
        <v>55</v>
      </c>
      <c r="J103" s="38">
        <v>53</v>
      </c>
      <c r="K103" s="38">
        <v>0</v>
      </c>
      <c r="L103" s="40">
        <f>SUM(J103:K103)</f>
        <v>53</v>
      </c>
      <c r="M103" s="38">
        <v>70</v>
      </c>
      <c r="N103" s="38">
        <v>14</v>
      </c>
      <c r="O103" s="40">
        <f>SUM(M103:N103)</f>
        <v>84</v>
      </c>
      <c r="P103" s="41">
        <f>SUM(F103,I103,L103,O103)</f>
        <v>399</v>
      </c>
      <c r="Q103" s="42">
        <v>1542</v>
      </c>
      <c r="R103" s="38">
        <v>27</v>
      </c>
      <c r="S103" s="39">
        <f>SUM(Q103:R103)</f>
        <v>1569</v>
      </c>
      <c r="T103" s="38">
        <v>636</v>
      </c>
      <c r="U103" s="38">
        <v>59</v>
      </c>
      <c r="V103" s="39">
        <f>SUM(T103:U103)</f>
        <v>695</v>
      </c>
      <c r="W103" s="38">
        <v>537</v>
      </c>
      <c r="X103" s="38">
        <v>0</v>
      </c>
      <c r="Y103" s="40">
        <f>SUM(W103:X103)</f>
        <v>537</v>
      </c>
      <c r="Z103" s="38">
        <v>3017</v>
      </c>
      <c r="AA103" s="38">
        <v>1193</v>
      </c>
      <c r="AB103" s="40">
        <f>SUM(Z103:AA103)</f>
        <v>4210</v>
      </c>
      <c r="AC103" s="41">
        <f>SUM(S103,V103,Y103,AB103)</f>
        <v>7011</v>
      </c>
      <c r="AD103" s="43">
        <v>493</v>
      </c>
      <c r="AE103" s="43">
        <v>2958</v>
      </c>
    </row>
    <row r="104" spans="1:31" s="1" customFormat="1" ht="12.75">
      <c r="A104" s="1" t="s">
        <v>85</v>
      </c>
      <c r="B104" s="2" t="s">
        <v>86</v>
      </c>
      <c r="C104" s="37">
        <v>10713</v>
      </c>
      <c r="D104" s="38">
        <v>82</v>
      </c>
      <c r="E104" s="38">
        <v>8</v>
      </c>
      <c r="F104" s="39">
        <f>SUM(D104:E104)</f>
        <v>90</v>
      </c>
      <c r="G104" s="38">
        <v>32</v>
      </c>
      <c r="H104" s="38">
        <v>0</v>
      </c>
      <c r="I104" s="39">
        <f>SUM(G104:H104)</f>
        <v>32</v>
      </c>
      <c r="J104" s="38">
        <v>34</v>
      </c>
      <c r="K104" s="38">
        <v>0</v>
      </c>
      <c r="L104" s="40">
        <f>SUM(J104:K104)</f>
        <v>34</v>
      </c>
      <c r="M104" s="38">
        <v>33</v>
      </c>
      <c r="N104" s="38">
        <v>0</v>
      </c>
      <c r="O104" s="40">
        <f>SUM(M104:N104)</f>
        <v>33</v>
      </c>
      <c r="P104" s="41">
        <f>SUM(F104,I104,L104,O104)</f>
        <v>189</v>
      </c>
      <c r="Q104" s="42">
        <v>1042</v>
      </c>
      <c r="R104" s="38">
        <v>80</v>
      </c>
      <c r="S104" s="39">
        <f>SUM(Q104:R104)</f>
        <v>1122</v>
      </c>
      <c r="T104" s="38">
        <v>55</v>
      </c>
      <c r="U104" s="38">
        <v>0</v>
      </c>
      <c r="V104" s="39">
        <f>SUM(T104:U104)</f>
        <v>55</v>
      </c>
      <c r="W104" s="38">
        <v>526</v>
      </c>
      <c r="X104" s="38">
        <v>0</v>
      </c>
      <c r="Y104" s="40">
        <f>SUM(W104:X104)</f>
        <v>526</v>
      </c>
      <c r="Z104" s="38">
        <v>550</v>
      </c>
      <c r="AA104" s="38">
        <v>0</v>
      </c>
      <c r="AB104" s="40">
        <f>SUM(Z104:AA104)</f>
        <v>550</v>
      </c>
      <c r="AC104" s="41">
        <f>SUM(S104,V104,Y104,AB104)</f>
        <v>2253</v>
      </c>
      <c r="AD104" s="43">
        <v>55</v>
      </c>
      <c r="AE104" s="43">
        <v>365</v>
      </c>
    </row>
    <row r="105" spans="1:31" s="1" customFormat="1" ht="12.75">
      <c r="A105" s="34" t="s">
        <v>3</v>
      </c>
      <c r="B105" s="35" t="s">
        <v>4</v>
      </c>
      <c r="C105" s="36">
        <v>10698</v>
      </c>
      <c r="D105" s="38">
        <v>211</v>
      </c>
      <c r="E105" s="38">
        <v>89</v>
      </c>
      <c r="F105" s="39">
        <f>SUM(D105:E105)</f>
        <v>300</v>
      </c>
      <c r="G105" s="38">
        <v>30</v>
      </c>
      <c r="H105" s="38">
        <v>6</v>
      </c>
      <c r="I105" s="39">
        <f>SUM(G105:H105)</f>
        <v>36</v>
      </c>
      <c r="J105" s="38">
        <v>166</v>
      </c>
      <c r="K105" s="38">
        <v>3</v>
      </c>
      <c r="L105" s="40">
        <f>SUM(J105:K105)</f>
        <v>169</v>
      </c>
      <c r="M105" s="38">
        <v>116</v>
      </c>
      <c r="N105" s="38">
        <v>2</v>
      </c>
      <c r="O105" s="40">
        <f>SUM(M105:N105)</f>
        <v>118</v>
      </c>
      <c r="P105" s="41">
        <f>SUM(F105,I105,L105,O105)</f>
        <v>623</v>
      </c>
      <c r="Q105" s="42">
        <v>2966</v>
      </c>
      <c r="R105" s="38">
        <v>4484</v>
      </c>
      <c r="S105" s="39">
        <f>SUM(Q105:R105)</f>
        <v>7450</v>
      </c>
      <c r="T105" s="38">
        <v>367</v>
      </c>
      <c r="U105" s="38">
        <v>167</v>
      </c>
      <c r="V105" s="39">
        <f>SUM(T105:U105)</f>
        <v>534</v>
      </c>
      <c r="W105" s="38">
        <v>1831</v>
      </c>
      <c r="X105" s="38">
        <v>104</v>
      </c>
      <c r="Y105" s="40">
        <f>SUM(W105:X105)</f>
        <v>1935</v>
      </c>
      <c r="Z105" s="38">
        <v>2603</v>
      </c>
      <c r="AA105" s="38">
        <v>535</v>
      </c>
      <c r="AB105" s="40">
        <f>SUM(Z105:AA105)</f>
        <v>3138</v>
      </c>
      <c r="AC105" s="41">
        <f>SUM(S105,V105,Y105,AB105)</f>
        <v>13057</v>
      </c>
      <c r="AD105" s="43">
        <v>310</v>
      </c>
      <c r="AE105" s="43">
        <v>5856</v>
      </c>
    </row>
    <row r="106" spans="1:31" s="1" customFormat="1" ht="12.75">
      <c r="A106" s="1" t="s">
        <v>307</v>
      </c>
      <c r="B106" s="2" t="s">
        <v>232</v>
      </c>
      <c r="C106" s="37">
        <v>10666</v>
      </c>
      <c r="D106" s="38">
        <v>483</v>
      </c>
      <c r="E106" s="38">
        <v>50</v>
      </c>
      <c r="F106" s="39">
        <f>SUM(D106:E106)</f>
        <v>533</v>
      </c>
      <c r="G106" s="38">
        <v>21</v>
      </c>
      <c r="H106" s="38">
        <v>24</v>
      </c>
      <c r="I106" s="39">
        <f>SUM(G106:H106)</f>
        <v>45</v>
      </c>
      <c r="J106" s="38">
        <v>28</v>
      </c>
      <c r="K106" s="38">
        <v>3</v>
      </c>
      <c r="L106" s="40">
        <f>SUM(J106:K106)</f>
        <v>31</v>
      </c>
      <c r="M106" s="38">
        <v>3</v>
      </c>
      <c r="N106" s="38">
        <v>2</v>
      </c>
      <c r="O106" s="40">
        <f>SUM(M106:N106)</f>
        <v>5</v>
      </c>
      <c r="P106" s="41">
        <f>SUM(F106,I106,L106,O106)</f>
        <v>614</v>
      </c>
      <c r="Q106" s="42">
        <v>6149</v>
      </c>
      <c r="R106" s="38">
        <v>1849</v>
      </c>
      <c r="S106" s="39">
        <f>SUM(Q106:R106)</f>
        <v>7998</v>
      </c>
      <c r="T106" s="38">
        <v>292</v>
      </c>
      <c r="U106" s="38">
        <v>423</v>
      </c>
      <c r="V106" s="39">
        <f>SUM(T106:U106)</f>
        <v>715</v>
      </c>
      <c r="W106" s="38">
        <v>211</v>
      </c>
      <c r="X106" s="38">
        <v>102</v>
      </c>
      <c r="Y106" s="40">
        <f>SUM(W106:X106)</f>
        <v>313</v>
      </c>
      <c r="Z106" s="38">
        <v>230</v>
      </c>
      <c r="AA106" s="38">
        <v>102</v>
      </c>
      <c r="AB106" s="40">
        <f>SUM(Z106:AA106)</f>
        <v>332</v>
      </c>
      <c r="AC106" s="41">
        <f>SUM(S106,V106,Y106,AB106)</f>
        <v>9358</v>
      </c>
      <c r="AD106" s="43">
        <v>7</v>
      </c>
      <c r="AE106" s="43">
        <v>210</v>
      </c>
    </row>
    <row r="107" spans="1:31" s="1" customFormat="1" ht="12.75">
      <c r="A107" s="1" t="s">
        <v>291</v>
      </c>
      <c r="B107" s="2" t="s">
        <v>292</v>
      </c>
      <c r="C107" s="37">
        <v>10613</v>
      </c>
      <c r="D107" s="38">
        <v>36</v>
      </c>
      <c r="E107" s="38">
        <v>9</v>
      </c>
      <c r="F107" s="39">
        <f>SUM(D107:E107)</f>
        <v>45</v>
      </c>
      <c r="G107" s="38">
        <v>8</v>
      </c>
      <c r="H107" s="38">
        <v>1</v>
      </c>
      <c r="I107" s="39">
        <f>SUM(G107:H107)</f>
        <v>9</v>
      </c>
      <c r="J107" s="38">
        <v>68</v>
      </c>
      <c r="K107" s="38">
        <v>2</v>
      </c>
      <c r="L107" s="40">
        <f>SUM(J107:K107)</f>
        <v>70</v>
      </c>
      <c r="M107" s="38">
        <v>19</v>
      </c>
      <c r="N107" s="38">
        <v>6</v>
      </c>
      <c r="O107" s="40">
        <f>SUM(M107:N107)</f>
        <v>25</v>
      </c>
      <c r="P107" s="41">
        <f>SUM(F107,I107,L107,O107)</f>
        <v>149</v>
      </c>
      <c r="Q107" s="42">
        <v>648</v>
      </c>
      <c r="R107" s="38">
        <v>104</v>
      </c>
      <c r="S107" s="39">
        <f>SUM(Q107:R107)</f>
        <v>752</v>
      </c>
      <c r="T107" s="38">
        <v>43</v>
      </c>
      <c r="U107" s="38">
        <v>20</v>
      </c>
      <c r="V107" s="39">
        <f>SUM(T107:U107)</f>
        <v>63</v>
      </c>
      <c r="W107" s="38">
        <v>379</v>
      </c>
      <c r="X107" s="38">
        <v>24</v>
      </c>
      <c r="Y107" s="40">
        <f>SUM(W107:X107)</f>
        <v>403</v>
      </c>
      <c r="Z107" s="38">
        <v>241</v>
      </c>
      <c r="AA107" s="38">
        <v>271</v>
      </c>
      <c r="AB107" s="40">
        <f>SUM(Z107:AA107)</f>
        <v>512</v>
      </c>
      <c r="AC107" s="41">
        <f>SUM(S107,V107,Y107,AB107)</f>
        <v>1730</v>
      </c>
      <c r="AD107" s="43">
        <v>132</v>
      </c>
      <c r="AE107" s="43">
        <v>486</v>
      </c>
    </row>
    <row r="108" spans="1:31" s="1" customFormat="1" ht="12.75">
      <c r="A108" s="1" t="s">
        <v>212</v>
      </c>
      <c r="B108" s="2" t="s">
        <v>54</v>
      </c>
      <c r="C108" s="37">
        <v>10561</v>
      </c>
      <c r="D108" s="38">
        <v>197</v>
      </c>
      <c r="E108" s="38">
        <v>40</v>
      </c>
      <c r="F108" s="39">
        <f>SUM(D108:E108)</f>
        <v>237</v>
      </c>
      <c r="G108" s="38">
        <v>91</v>
      </c>
      <c r="H108" s="38">
        <v>0</v>
      </c>
      <c r="I108" s="39">
        <f>SUM(G108:H108)</f>
        <v>91</v>
      </c>
      <c r="J108" s="38">
        <v>254</v>
      </c>
      <c r="K108" s="38">
        <v>18</v>
      </c>
      <c r="L108" s="40">
        <f>SUM(J108:K108)</f>
        <v>272</v>
      </c>
      <c r="M108" s="38">
        <v>9</v>
      </c>
      <c r="N108" s="38">
        <v>12</v>
      </c>
      <c r="O108" s="40">
        <f>SUM(M108:N108)</f>
        <v>21</v>
      </c>
      <c r="P108" s="41">
        <f>SUM(F108,I108,L108,O108)</f>
        <v>621</v>
      </c>
      <c r="Q108" s="42">
        <v>2804</v>
      </c>
      <c r="R108" s="38">
        <v>1401</v>
      </c>
      <c r="S108" s="39">
        <f>SUM(Q108:R108)</f>
        <v>4205</v>
      </c>
      <c r="T108" s="38">
        <v>1256</v>
      </c>
      <c r="U108" s="38">
        <v>0</v>
      </c>
      <c r="V108" s="39">
        <f>SUM(T108:U108)</f>
        <v>1256</v>
      </c>
      <c r="W108" s="38">
        <v>1778</v>
      </c>
      <c r="X108" s="38">
        <v>402</v>
      </c>
      <c r="Y108" s="40">
        <f>SUM(W108:X108)</f>
        <v>2180</v>
      </c>
      <c r="Z108" s="38">
        <v>145</v>
      </c>
      <c r="AA108" s="38">
        <v>290</v>
      </c>
      <c r="AB108" s="40">
        <f>SUM(Z108:AA108)</f>
        <v>435</v>
      </c>
      <c r="AC108" s="41">
        <f>SUM(S108,V108,Y108,AB108)</f>
        <v>8076</v>
      </c>
      <c r="AD108" s="43">
        <v>240</v>
      </c>
      <c r="AE108" s="43">
        <v>1871</v>
      </c>
    </row>
    <row r="109" spans="1:31" s="1" customFormat="1" ht="12.75">
      <c r="A109" s="1" t="s">
        <v>263</v>
      </c>
      <c r="B109" s="2" t="s">
        <v>117</v>
      </c>
      <c r="C109" s="37">
        <v>10383</v>
      </c>
      <c r="D109" s="38">
        <v>184</v>
      </c>
      <c r="E109" s="38">
        <v>26</v>
      </c>
      <c r="F109" s="39">
        <f>SUM(D109:E109)</f>
        <v>210</v>
      </c>
      <c r="G109" s="38">
        <v>19</v>
      </c>
      <c r="H109" s="38">
        <v>1</v>
      </c>
      <c r="I109" s="39">
        <f>SUM(G109:H109)</f>
        <v>20</v>
      </c>
      <c r="J109" s="38">
        <v>151</v>
      </c>
      <c r="K109" s="38">
        <v>20</v>
      </c>
      <c r="L109" s="40">
        <f>SUM(J109:K109)</f>
        <v>171</v>
      </c>
      <c r="M109" s="38">
        <v>190</v>
      </c>
      <c r="N109" s="38">
        <v>5</v>
      </c>
      <c r="O109" s="40">
        <f>SUM(M109:N109)</f>
        <v>195</v>
      </c>
      <c r="P109" s="41">
        <f>SUM(F109,I109,L109,O109)</f>
        <v>596</v>
      </c>
      <c r="Q109" s="42">
        <v>2782</v>
      </c>
      <c r="R109" s="38">
        <v>802</v>
      </c>
      <c r="S109" s="39">
        <f>SUM(Q109:R109)</f>
        <v>3584</v>
      </c>
      <c r="T109" s="38">
        <v>125</v>
      </c>
      <c r="U109" s="38">
        <v>4</v>
      </c>
      <c r="V109" s="39">
        <f>SUM(T109:U109)</f>
        <v>129</v>
      </c>
      <c r="W109" s="38">
        <v>1298</v>
      </c>
      <c r="X109" s="38">
        <v>312</v>
      </c>
      <c r="Y109" s="40">
        <f>SUM(W109:X109)</f>
        <v>1610</v>
      </c>
      <c r="Z109" s="38">
        <v>2959</v>
      </c>
      <c r="AA109" s="38">
        <v>556</v>
      </c>
      <c r="AB109" s="40">
        <f>SUM(Z109:AA109)</f>
        <v>3515</v>
      </c>
      <c r="AC109" s="41">
        <f>SUM(S109,V109,Y109,AB109)</f>
        <v>8838</v>
      </c>
      <c r="AD109" s="43">
        <v>180</v>
      </c>
      <c r="AE109" s="43">
        <v>3878</v>
      </c>
    </row>
    <row r="110" spans="1:31" s="1" customFormat="1" ht="12.75">
      <c r="A110" s="1" t="s">
        <v>135</v>
      </c>
      <c r="B110" s="2" t="s">
        <v>67</v>
      </c>
      <c r="C110" s="37">
        <v>10368</v>
      </c>
      <c r="D110" s="38">
        <v>207</v>
      </c>
      <c r="E110" s="38">
        <v>29</v>
      </c>
      <c r="F110" s="39">
        <f>SUM(D110:E110)</f>
        <v>236</v>
      </c>
      <c r="G110" s="38">
        <v>78</v>
      </c>
      <c r="H110" s="38">
        <v>1</v>
      </c>
      <c r="I110" s="39">
        <f>SUM(G110:H110)</f>
        <v>79</v>
      </c>
      <c r="J110" s="38">
        <v>158</v>
      </c>
      <c r="K110" s="38">
        <v>0</v>
      </c>
      <c r="L110" s="40">
        <f>SUM(J110:K110)</f>
        <v>158</v>
      </c>
      <c r="M110" s="38">
        <v>12</v>
      </c>
      <c r="N110" s="38">
        <v>0</v>
      </c>
      <c r="O110" s="40">
        <f>SUM(M110:N110)</f>
        <v>12</v>
      </c>
      <c r="P110" s="41">
        <f>SUM(F110,I110,L110,O110)</f>
        <v>485</v>
      </c>
      <c r="Q110" s="42">
        <v>2933</v>
      </c>
      <c r="R110" s="38">
        <v>1363</v>
      </c>
      <c r="S110" s="39">
        <f>SUM(Q110:R110)</f>
        <v>4296</v>
      </c>
      <c r="T110" s="38">
        <v>316</v>
      </c>
      <c r="U110" s="38">
        <v>35</v>
      </c>
      <c r="V110" s="39">
        <f>SUM(T110:U110)</f>
        <v>351</v>
      </c>
      <c r="W110" s="38">
        <v>1085</v>
      </c>
      <c r="X110" s="38">
        <v>0</v>
      </c>
      <c r="Y110" s="40">
        <f>SUM(W110:X110)</f>
        <v>1085</v>
      </c>
      <c r="Z110" s="38">
        <v>555</v>
      </c>
      <c r="AA110" s="38">
        <v>0</v>
      </c>
      <c r="AB110" s="40">
        <f>SUM(Z110:AA110)</f>
        <v>555</v>
      </c>
      <c r="AC110" s="41">
        <f>SUM(S110,V110,Y110,AB110)</f>
        <v>6287</v>
      </c>
      <c r="AD110" s="43">
        <v>117</v>
      </c>
      <c r="AE110" s="43">
        <v>1649</v>
      </c>
    </row>
    <row r="111" spans="1:31" s="1" customFormat="1" ht="12.75">
      <c r="A111" s="1" t="s">
        <v>241</v>
      </c>
      <c r="B111" s="2" t="s">
        <v>29</v>
      </c>
      <c r="C111" s="37">
        <v>10307</v>
      </c>
      <c r="D111" s="38">
        <v>104</v>
      </c>
      <c r="E111" s="38">
        <v>20</v>
      </c>
      <c r="F111" s="39">
        <f>SUM(D111:E111)</f>
        <v>124</v>
      </c>
      <c r="G111" s="38">
        <v>12</v>
      </c>
      <c r="H111" s="38">
        <v>0</v>
      </c>
      <c r="I111" s="39">
        <f>SUM(G111:H111)</f>
        <v>12</v>
      </c>
      <c r="J111" s="38">
        <v>79</v>
      </c>
      <c r="K111" s="38">
        <v>0</v>
      </c>
      <c r="L111" s="40">
        <f>SUM(J111:K111)</f>
        <v>79</v>
      </c>
      <c r="M111" s="38">
        <v>85</v>
      </c>
      <c r="N111" s="38">
        <v>0</v>
      </c>
      <c r="O111" s="40">
        <f>SUM(M111:N111)</f>
        <v>85</v>
      </c>
      <c r="P111" s="41">
        <f>SUM(F111,I111,L111,O111)</f>
        <v>300</v>
      </c>
      <c r="Q111" s="42">
        <v>1345</v>
      </c>
      <c r="R111" s="38">
        <v>248</v>
      </c>
      <c r="S111" s="39">
        <f>SUM(Q111:R111)</f>
        <v>1593</v>
      </c>
      <c r="T111" s="38">
        <v>80</v>
      </c>
      <c r="U111" s="38">
        <v>0</v>
      </c>
      <c r="V111" s="39">
        <f>SUM(T111:U111)</f>
        <v>80</v>
      </c>
      <c r="W111" s="38">
        <v>492</v>
      </c>
      <c r="X111" s="38">
        <v>0</v>
      </c>
      <c r="Y111" s="40">
        <f>SUM(W111:X111)</f>
        <v>492</v>
      </c>
      <c r="Z111" s="38">
        <v>1460</v>
      </c>
      <c r="AA111" s="38">
        <v>0</v>
      </c>
      <c r="AB111" s="40">
        <f>SUM(Z111:AA111)</f>
        <v>1460</v>
      </c>
      <c r="AC111" s="41">
        <f>SUM(S111,V111,Y111,AB111)</f>
        <v>3625</v>
      </c>
      <c r="AD111" s="43">
        <v>102</v>
      </c>
      <c r="AE111" s="43">
        <v>597</v>
      </c>
    </row>
    <row r="112" spans="1:31" s="1" customFormat="1" ht="12.75">
      <c r="A112" s="1" t="s">
        <v>273</v>
      </c>
      <c r="B112" s="2" t="s">
        <v>274</v>
      </c>
      <c r="C112" s="37">
        <v>10176</v>
      </c>
      <c r="D112" s="38">
        <v>72</v>
      </c>
      <c r="E112" s="38">
        <v>54</v>
      </c>
      <c r="F112" s="39">
        <f>SUM(D112:E112)</f>
        <v>126</v>
      </c>
      <c r="G112" s="38">
        <v>5</v>
      </c>
      <c r="H112" s="38">
        <v>8</v>
      </c>
      <c r="I112" s="39">
        <f>SUM(G112:H112)</f>
        <v>13</v>
      </c>
      <c r="J112" s="38">
        <v>33</v>
      </c>
      <c r="K112" s="38">
        <v>0</v>
      </c>
      <c r="L112" s="40">
        <f>SUM(J112:K112)</f>
        <v>33</v>
      </c>
      <c r="M112" s="38">
        <v>11</v>
      </c>
      <c r="N112" s="38">
        <v>1</v>
      </c>
      <c r="O112" s="40">
        <f>SUM(M112:N112)</f>
        <v>12</v>
      </c>
      <c r="P112" s="41">
        <f>SUM(F112,I112,L112,O112)</f>
        <v>184</v>
      </c>
      <c r="Q112" s="42">
        <v>1646</v>
      </c>
      <c r="R112" s="38">
        <v>1517</v>
      </c>
      <c r="S112" s="39">
        <f>SUM(Q112:R112)</f>
        <v>3163</v>
      </c>
      <c r="T112" s="38">
        <v>44</v>
      </c>
      <c r="U112" s="38">
        <v>164</v>
      </c>
      <c r="V112" s="39">
        <f>SUM(T112:U112)</f>
        <v>208</v>
      </c>
      <c r="W112" s="38">
        <v>333</v>
      </c>
      <c r="X112" s="38">
        <v>0</v>
      </c>
      <c r="Y112" s="40">
        <f>SUM(W112:X112)</f>
        <v>333</v>
      </c>
      <c r="Z112" s="38">
        <v>943</v>
      </c>
      <c r="AA112" s="38">
        <v>38</v>
      </c>
      <c r="AB112" s="40">
        <f>SUM(Z112:AA112)</f>
        <v>981</v>
      </c>
      <c r="AC112" s="41">
        <f>SUM(S112,V112,Y112,AB112)</f>
        <v>4685</v>
      </c>
      <c r="AD112" s="43">
        <v>123</v>
      </c>
      <c r="AE112" s="43">
        <v>643</v>
      </c>
    </row>
    <row r="113" spans="1:31" s="1" customFormat="1" ht="12.75">
      <c r="A113" s="1" t="s">
        <v>220</v>
      </c>
      <c r="B113" s="2" t="s">
        <v>50</v>
      </c>
      <c r="C113" s="37">
        <v>10082</v>
      </c>
      <c r="D113" s="38">
        <v>107</v>
      </c>
      <c r="E113" s="38">
        <v>90</v>
      </c>
      <c r="F113" s="39">
        <f>SUM(D113:E113)</f>
        <v>197</v>
      </c>
      <c r="G113" s="38">
        <v>29</v>
      </c>
      <c r="H113" s="38">
        <v>2</v>
      </c>
      <c r="I113" s="39">
        <f>SUM(G113:H113)</f>
        <v>31</v>
      </c>
      <c r="J113" s="38">
        <v>260</v>
      </c>
      <c r="K113" s="38">
        <v>3</v>
      </c>
      <c r="L113" s="40">
        <f>SUM(J113:K113)</f>
        <v>263</v>
      </c>
      <c r="M113" s="38">
        <v>105</v>
      </c>
      <c r="N113" s="38">
        <v>17</v>
      </c>
      <c r="O113" s="40">
        <f>SUM(M113:N113)</f>
        <v>122</v>
      </c>
      <c r="P113" s="41">
        <f>SUM(F113,I113,L113,O113)</f>
        <v>613</v>
      </c>
      <c r="Q113" s="42">
        <v>2708</v>
      </c>
      <c r="R113" s="38">
        <v>2283</v>
      </c>
      <c r="S113" s="39">
        <f>SUM(Q113:R113)</f>
        <v>4991</v>
      </c>
      <c r="T113" s="38">
        <v>230</v>
      </c>
      <c r="U113" s="38">
        <v>125</v>
      </c>
      <c r="V113" s="39">
        <f>SUM(T113:U113)</f>
        <v>355</v>
      </c>
      <c r="W113" s="38">
        <v>2073</v>
      </c>
      <c r="X113" s="38">
        <v>51</v>
      </c>
      <c r="Y113" s="40">
        <f>SUM(W113:X113)</f>
        <v>2124</v>
      </c>
      <c r="Z113" s="38">
        <v>1141</v>
      </c>
      <c r="AA113" s="38">
        <v>830</v>
      </c>
      <c r="AB113" s="40">
        <f>SUM(Z113:AA113)</f>
        <v>1971</v>
      </c>
      <c r="AC113" s="41">
        <f>SUM(S113,V113,Y113,AB113)</f>
        <v>9441</v>
      </c>
      <c r="AD113" s="43">
        <v>250</v>
      </c>
      <c r="AE113" s="43">
        <v>4617</v>
      </c>
    </row>
    <row r="114" spans="1:31" s="1" customFormat="1" ht="12.75">
      <c r="A114" s="1" t="s">
        <v>144</v>
      </c>
      <c r="B114" s="2" t="s">
        <v>145</v>
      </c>
      <c r="C114" s="37">
        <v>9642</v>
      </c>
      <c r="D114" s="38">
        <v>108</v>
      </c>
      <c r="E114" s="38">
        <v>46</v>
      </c>
      <c r="F114" s="39">
        <f>SUM(D114:E114)</f>
        <v>154</v>
      </c>
      <c r="G114" s="38">
        <v>3</v>
      </c>
      <c r="H114" s="38">
        <v>7</v>
      </c>
      <c r="I114" s="39">
        <f>SUM(G114:H114)</f>
        <v>10</v>
      </c>
      <c r="J114" s="38">
        <v>62</v>
      </c>
      <c r="K114" s="38">
        <v>28</v>
      </c>
      <c r="L114" s="40">
        <f>SUM(J114:K114)</f>
        <v>90</v>
      </c>
      <c r="M114" s="38">
        <v>96</v>
      </c>
      <c r="N114" s="38">
        <v>7</v>
      </c>
      <c r="O114" s="40">
        <f>SUM(M114:N114)</f>
        <v>103</v>
      </c>
      <c r="P114" s="41">
        <f>SUM(F114,I114,L114,O114)</f>
        <v>357</v>
      </c>
      <c r="Q114" s="42">
        <v>676</v>
      </c>
      <c r="R114" s="38">
        <v>988</v>
      </c>
      <c r="S114" s="39">
        <f>SUM(Q114:R114)</f>
        <v>1664</v>
      </c>
      <c r="T114" s="38">
        <v>9</v>
      </c>
      <c r="U114" s="38">
        <v>228</v>
      </c>
      <c r="V114" s="39">
        <f>SUM(T114:U114)</f>
        <v>237</v>
      </c>
      <c r="W114" s="38">
        <v>741</v>
      </c>
      <c r="X114" s="38">
        <v>1080</v>
      </c>
      <c r="Y114" s="40">
        <f>SUM(W114:X114)</f>
        <v>1821</v>
      </c>
      <c r="Z114" s="38">
        <v>1740</v>
      </c>
      <c r="AA114" s="38">
        <v>669</v>
      </c>
      <c r="AB114" s="40">
        <f>SUM(Z114:AA114)</f>
        <v>2409</v>
      </c>
      <c r="AC114" s="41">
        <f>SUM(S114,V114,Y114,AB114)</f>
        <v>6131</v>
      </c>
      <c r="AD114" s="43">
        <v>33</v>
      </c>
      <c r="AE114" s="43">
        <v>413</v>
      </c>
    </row>
    <row r="115" spans="1:31" s="1" customFormat="1" ht="12.75">
      <c r="A115" s="1" t="s">
        <v>284</v>
      </c>
      <c r="B115" s="2" t="s">
        <v>185</v>
      </c>
      <c r="C115" s="37">
        <v>9605</v>
      </c>
      <c r="D115" s="38">
        <v>247</v>
      </c>
      <c r="E115" s="38">
        <v>748</v>
      </c>
      <c r="F115" s="39">
        <f>SUM(D115:E115)</f>
        <v>995</v>
      </c>
      <c r="G115" s="38">
        <v>18</v>
      </c>
      <c r="H115" s="38">
        <v>1</v>
      </c>
      <c r="I115" s="39">
        <f>SUM(G115:H115)</f>
        <v>19</v>
      </c>
      <c r="J115" s="38">
        <v>93</v>
      </c>
      <c r="K115" s="38">
        <v>92</v>
      </c>
      <c r="L115" s="40">
        <f>SUM(J115:K115)</f>
        <v>185</v>
      </c>
      <c r="M115" s="38">
        <v>31</v>
      </c>
      <c r="N115" s="38">
        <v>13</v>
      </c>
      <c r="O115" s="40">
        <f>SUM(M115:N115)</f>
        <v>44</v>
      </c>
      <c r="P115" s="41">
        <f>SUM(F115,I115,L115,O115)</f>
        <v>1243</v>
      </c>
      <c r="Q115" s="42">
        <v>4236</v>
      </c>
      <c r="R115" s="38">
        <v>16363</v>
      </c>
      <c r="S115" s="39">
        <f>SUM(Q115:R115)</f>
        <v>20599</v>
      </c>
      <c r="T115" s="38">
        <v>73</v>
      </c>
      <c r="U115" s="38">
        <v>1</v>
      </c>
      <c r="V115" s="39">
        <f>SUM(T115:U115)</f>
        <v>74</v>
      </c>
      <c r="W115" s="38">
        <v>1143</v>
      </c>
      <c r="X115" s="38">
        <v>340</v>
      </c>
      <c r="Y115" s="40">
        <f>SUM(W115:X115)</f>
        <v>1483</v>
      </c>
      <c r="Z115" s="38">
        <v>2265</v>
      </c>
      <c r="AA115" s="38">
        <v>2698</v>
      </c>
      <c r="AB115" s="40">
        <f>SUM(Z115:AA115)</f>
        <v>4963</v>
      </c>
      <c r="AC115" s="41">
        <f>SUM(S115,V115,Y115,AB115)</f>
        <v>27119</v>
      </c>
      <c r="AD115" s="39">
        <v>324</v>
      </c>
      <c r="AE115" s="39">
        <v>2710</v>
      </c>
    </row>
    <row r="116" spans="1:31" s="1" customFormat="1" ht="12.75">
      <c r="A116" s="1" t="s">
        <v>226</v>
      </c>
      <c r="B116" s="2" t="s">
        <v>52</v>
      </c>
      <c r="C116" s="37">
        <v>9235</v>
      </c>
      <c r="D116" s="38">
        <v>345</v>
      </c>
      <c r="E116" s="38">
        <v>90</v>
      </c>
      <c r="F116" s="39">
        <f>SUM(D116:E116)</f>
        <v>435</v>
      </c>
      <c r="G116" s="38">
        <v>27</v>
      </c>
      <c r="H116" s="38">
        <v>0</v>
      </c>
      <c r="I116" s="39">
        <f>SUM(G116:H116)</f>
        <v>27</v>
      </c>
      <c r="J116" s="38">
        <v>74</v>
      </c>
      <c r="K116" s="38">
        <v>0</v>
      </c>
      <c r="L116" s="40">
        <f>SUM(J116:K116)</f>
        <v>74</v>
      </c>
      <c r="M116" s="38">
        <v>30</v>
      </c>
      <c r="N116" s="38">
        <v>2</v>
      </c>
      <c r="O116" s="40">
        <f>SUM(M116:N116)</f>
        <v>32</v>
      </c>
      <c r="P116" s="41">
        <f>SUM(F116,I116,L116,O116)</f>
        <v>568</v>
      </c>
      <c r="Q116" s="42">
        <v>3054</v>
      </c>
      <c r="R116" s="38">
        <v>2521</v>
      </c>
      <c r="S116" s="39">
        <f>SUM(Q116:R116)</f>
        <v>5575</v>
      </c>
      <c r="T116" s="38">
        <v>144</v>
      </c>
      <c r="U116" s="38">
        <v>0</v>
      </c>
      <c r="V116" s="39">
        <f>SUM(T116:U116)</f>
        <v>144</v>
      </c>
      <c r="W116" s="38">
        <v>693</v>
      </c>
      <c r="X116" s="38">
        <v>20</v>
      </c>
      <c r="Y116" s="40">
        <f>SUM(W116:X116)</f>
        <v>713</v>
      </c>
      <c r="Z116" s="38">
        <v>1426</v>
      </c>
      <c r="AA116" s="38">
        <v>100</v>
      </c>
      <c r="AB116" s="40">
        <f>SUM(Z116:AA116)</f>
        <v>1526</v>
      </c>
      <c r="AC116" s="41">
        <f>SUM(S116,V116,Y116,AB116)</f>
        <v>7958</v>
      </c>
      <c r="AD116" s="43">
        <v>370</v>
      </c>
      <c r="AE116" s="43">
        <v>4319</v>
      </c>
    </row>
    <row r="117" spans="1:31" s="1" customFormat="1" ht="12.75">
      <c r="A117" s="1" t="s">
        <v>123</v>
      </c>
      <c r="B117" s="2" t="s">
        <v>61</v>
      </c>
      <c r="C117" s="37">
        <v>9175</v>
      </c>
      <c r="D117" s="38">
        <v>220</v>
      </c>
      <c r="E117" s="38">
        <v>24</v>
      </c>
      <c r="F117" s="39">
        <f>SUM(D117:E117)</f>
        <v>244</v>
      </c>
      <c r="G117" s="38">
        <v>177</v>
      </c>
      <c r="H117" s="38">
        <v>1</v>
      </c>
      <c r="I117" s="39">
        <f>SUM(G117:H117)</f>
        <v>178</v>
      </c>
      <c r="J117" s="38">
        <v>280</v>
      </c>
      <c r="K117" s="38">
        <v>19</v>
      </c>
      <c r="L117" s="40">
        <f>SUM(J117:K117)</f>
        <v>299</v>
      </c>
      <c r="M117" s="38">
        <v>30</v>
      </c>
      <c r="N117" s="38">
        <v>0</v>
      </c>
      <c r="O117" s="40">
        <f>SUM(M117:N117)</f>
        <v>30</v>
      </c>
      <c r="P117" s="41">
        <f>SUM(F117,I117,L117,O117)</f>
        <v>751</v>
      </c>
      <c r="Q117" s="42">
        <v>2941</v>
      </c>
      <c r="R117" s="38">
        <v>3173</v>
      </c>
      <c r="S117" s="39">
        <f>SUM(Q117:R117)</f>
        <v>6114</v>
      </c>
      <c r="T117" s="38">
        <v>1197</v>
      </c>
      <c r="U117" s="38">
        <v>18</v>
      </c>
      <c r="V117" s="39">
        <f>SUM(T117:U117)</f>
        <v>1215</v>
      </c>
      <c r="W117" s="38">
        <v>5049</v>
      </c>
      <c r="X117" s="38">
        <v>45</v>
      </c>
      <c r="Y117" s="40">
        <f>SUM(W117:X117)</f>
        <v>5094</v>
      </c>
      <c r="Z117" s="38">
        <v>540</v>
      </c>
      <c r="AA117" s="38">
        <v>0</v>
      </c>
      <c r="AB117" s="40">
        <f>SUM(Z117:AA117)</f>
        <v>540</v>
      </c>
      <c r="AC117" s="41">
        <f>SUM(S117,V117,Y117,AB117)</f>
        <v>12963</v>
      </c>
      <c r="AD117" s="43">
        <v>802</v>
      </c>
      <c r="AE117" s="43">
        <v>2667</v>
      </c>
    </row>
    <row r="118" spans="1:31" s="1" customFormat="1" ht="12.75">
      <c r="A118" s="1" t="s">
        <v>125</v>
      </c>
      <c r="B118" s="2" t="s">
        <v>27</v>
      </c>
      <c r="C118" s="37">
        <v>9126</v>
      </c>
      <c r="D118" s="38">
        <v>97</v>
      </c>
      <c r="E118" s="38">
        <v>26</v>
      </c>
      <c r="F118" s="39">
        <f>SUM(D118:E118)</f>
        <v>123</v>
      </c>
      <c r="G118" s="38">
        <v>79</v>
      </c>
      <c r="H118" s="38">
        <v>0</v>
      </c>
      <c r="I118" s="39">
        <f>SUM(G118:H118)</f>
        <v>79</v>
      </c>
      <c r="J118" s="38">
        <v>38</v>
      </c>
      <c r="K118" s="38">
        <v>1</v>
      </c>
      <c r="L118" s="40">
        <f>SUM(J118:K118)</f>
        <v>39</v>
      </c>
      <c r="M118" s="38">
        <v>8</v>
      </c>
      <c r="N118" s="38">
        <v>2</v>
      </c>
      <c r="O118" s="40">
        <f>SUM(M118:N118)</f>
        <v>10</v>
      </c>
      <c r="P118" s="41">
        <f>SUM(F118,I118,L118,O118)</f>
        <v>251</v>
      </c>
      <c r="Q118" s="42">
        <v>2030</v>
      </c>
      <c r="R118" s="38">
        <v>3579</v>
      </c>
      <c r="S118" s="39">
        <f>SUM(Q118:R118)</f>
        <v>5609</v>
      </c>
      <c r="T118" s="38">
        <v>1249</v>
      </c>
      <c r="U118" s="38">
        <v>0</v>
      </c>
      <c r="V118" s="39">
        <f>SUM(T118:U118)</f>
        <v>1249</v>
      </c>
      <c r="W118" s="38">
        <v>187</v>
      </c>
      <c r="X118" s="38">
        <v>5</v>
      </c>
      <c r="Y118" s="40">
        <f>SUM(W118:X118)</f>
        <v>192</v>
      </c>
      <c r="Z118" s="38">
        <v>65</v>
      </c>
      <c r="AA118" s="38">
        <v>369</v>
      </c>
      <c r="AB118" s="40">
        <f>SUM(Z118:AA118)</f>
        <v>434</v>
      </c>
      <c r="AC118" s="41">
        <f>SUM(S118,V118,Y118,AB118)</f>
        <v>7484</v>
      </c>
      <c r="AD118" s="43">
        <v>28</v>
      </c>
      <c r="AE118" s="43">
        <v>182</v>
      </c>
    </row>
    <row r="119" spans="1:31" s="1" customFormat="1" ht="12.75">
      <c r="A119" s="1" t="s">
        <v>77</v>
      </c>
      <c r="B119" s="2" t="s">
        <v>78</v>
      </c>
      <c r="C119" s="37">
        <v>9119</v>
      </c>
      <c r="D119" s="38">
        <v>424</v>
      </c>
      <c r="E119" s="38">
        <v>358</v>
      </c>
      <c r="F119" s="39">
        <f>SUM(D119:E119)</f>
        <v>782</v>
      </c>
      <c r="G119" s="38">
        <v>125</v>
      </c>
      <c r="H119" s="38">
        <v>3</v>
      </c>
      <c r="I119" s="39">
        <f>SUM(G119:H119)</f>
        <v>128</v>
      </c>
      <c r="J119" s="38">
        <v>39</v>
      </c>
      <c r="K119" s="38">
        <v>2</v>
      </c>
      <c r="L119" s="40">
        <f>SUM(J119:K119)</f>
        <v>41</v>
      </c>
      <c r="M119" s="38">
        <v>7</v>
      </c>
      <c r="N119" s="38">
        <v>4</v>
      </c>
      <c r="O119" s="40">
        <f>SUM(M119:N119)</f>
        <v>11</v>
      </c>
      <c r="P119" s="41">
        <f>SUM(F119,I119,L119,O119)</f>
        <v>962</v>
      </c>
      <c r="Q119" s="42">
        <v>2918</v>
      </c>
      <c r="R119" s="38">
        <v>5810</v>
      </c>
      <c r="S119" s="39">
        <f>SUM(Q119:R119)</f>
        <v>8728</v>
      </c>
      <c r="T119" s="38">
        <v>914</v>
      </c>
      <c r="U119" s="38">
        <v>1140</v>
      </c>
      <c r="V119" s="39">
        <f>SUM(T119:U119)</f>
        <v>2054</v>
      </c>
      <c r="W119" s="38">
        <v>2107</v>
      </c>
      <c r="X119" s="38">
        <v>624</v>
      </c>
      <c r="Y119" s="40">
        <f>SUM(W119:X119)</f>
        <v>2731</v>
      </c>
      <c r="Z119" s="38">
        <v>1114</v>
      </c>
      <c r="AA119" s="38">
        <v>1660</v>
      </c>
      <c r="AB119" s="40">
        <f>SUM(Z119:AA119)</f>
        <v>2774</v>
      </c>
      <c r="AC119" s="41">
        <f>SUM(S119,V119,Y119,AB119)</f>
        <v>16287</v>
      </c>
      <c r="AD119" s="43">
        <v>644</v>
      </c>
      <c r="AE119" s="43">
        <v>3221</v>
      </c>
    </row>
    <row r="120" spans="1:31" s="1" customFormat="1" ht="12.75">
      <c r="A120" s="1" t="s">
        <v>48</v>
      </c>
      <c r="B120" s="2" t="s">
        <v>17</v>
      </c>
      <c r="C120" s="37">
        <v>8902</v>
      </c>
      <c r="D120" s="38">
        <v>123</v>
      </c>
      <c r="E120" s="38">
        <v>31</v>
      </c>
      <c r="F120" s="39">
        <f>SUM(D120:E120)</f>
        <v>154</v>
      </c>
      <c r="G120" s="38">
        <v>59</v>
      </c>
      <c r="H120" s="38">
        <v>17</v>
      </c>
      <c r="I120" s="39">
        <f>SUM(G120:H120)</f>
        <v>76</v>
      </c>
      <c r="J120" s="38">
        <v>80</v>
      </c>
      <c r="K120" s="38">
        <v>2</v>
      </c>
      <c r="L120" s="40">
        <f>SUM(J120:K120)</f>
        <v>82</v>
      </c>
      <c r="M120" s="38">
        <v>57</v>
      </c>
      <c r="N120" s="38">
        <v>8</v>
      </c>
      <c r="O120" s="40">
        <f>SUM(M120:N120)</f>
        <v>65</v>
      </c>
      <c r="P120" s="41">
        <f>SUM(F120,I120,L120,O120)</f>
        <v>377</v>
      </c>
      <c r="Q120" s="42">
        <v>3560</v>
      </c>
      <c r="R120" s="38">
        <v>849</v>
      </c>
      <c r="S120" s="39">
        <f>SUM(Q120:R120)</f>
        <v>4409</v>
      </c>
      <c r="T120" s="38">
        <v>810</v>
      </c>
      <c r="U120" s="38">
        <v>171</v>
      </c>
      <c r="V120" s="39">
        <f>SUM(T120:U120)</f>
        <v>981</v>
      </c>
      <c r="W120" s="38">
        <v>1060</v>
      </c>
      <c r="X120" s="38">
        <v>554</v>
      </c>
      <c r="Y120" s="40">
        <f>SUM(W120:X120)</f>
        <v>1614</v>
      </c>
      <c r="Z120" s="38">
        <v>2044</v>
      </c>
      <c r="AA120" s="38">
        <v>818</v>
      </c>
      <c r="AB120" s="40">
        <f>SUM(Z120:AA120)</f>
        <v>2862</v>
      </c>
      <c r="AC120" s="41">
        <f>SUM(S120,V120,Y120,AB120)</f>
        <v>9866</v>
      </c>
      <c r="AD120" s="43">
        <v>75</v>
      </c>
      <c r="AE120" s="43">
        <v>1143</v>
      </c>
    </row>
    <row r="121" spans="1:31" s="1" customFormat="1" ht="12.75">
      <c r="A121" s="1" t="s">
        <v>7</v>
      </c>
      <c r="B121" s="2" t="s">
        <v>8</v>
      </c>
      <c r="C121" s="37">
        <v>8786</v>
      </c>
      <c r="D121" s="38">
        <v>204</v>
      </c>
      <c r="E121" s="38">
        <v>164</v>
      </c>
      <c r="F121" s="39">
        <f>SUM(D121:E121)</f>
        <v>368</v>
      </c>
      <c r="G121" s="38">
        <v>30</v>
      </c>
      <c r="H121" s="38">
        <v>20</v>
      </c>
      <c r="I121" s="39">
        <f>SUM(G121:H121)</f>
        <v>50</v>
      </c>
      <c r="J121" s="38">
        <v>87</v>
      </c>
      <c r="K121" s="38">
        <v>149</v>
      </c>
      <c r="L121" s="40">
        <f>SUM(J121:K121)</f>
        <v>236</v>
      </c>
      <c r="M121" s="38">
        <v>5</v>
      </c>
      <c r="N121" s="38">
        <v>3</v>
      </c>
      <c r="O121" s="40">
        <f>SUM(M121:N121)</f>
        <v>8</v>
      </c>
      <c r="P121" s="41">
        <f>SUM(F121,I121,L121,O121)</f>
        <v>662</v>
      </c>
      <c r="Q121" s="42">
        <v>1961</v>
      </c>
      <c r="R121" s="38">
        <v>3423</v>
      </c>
      <c r="S121" s="39">
        <f>SUM(Q121:R121)</f>
        <v>5384</v>
      </c>
      <c r="T121" s="38">
        <v>229</v>
      </c>
      <c r="U121" s="38">
        <v>571</v>
      </c>
      <c r="V121" s="39">
        <f>SUM(T121:U121)</f>
        <v>800</v>
      </c>
      <c r="W121" s="38">
        <v>663</v>
      </c>
      <c r="X121" s="38">
        <v>861</v>
      </c>
      <c r="Y121" s="40">
        <f>SUM(W121:X121)</f>
        <v>1524</v>
      </c>
      <c r="Z121" s="38">
        <v>300</v>
      </c>
      <c r="AA121" s="38">
        <v>752</v>
      </c>
      <c r="AB121" s="40">
        <f>SUM(Z121:AA121)</f>
        <v>1052</v>
      </c>
      <c r="AC121" s="41">
        <f>SUM(S121,V121,Y121,AB121)</f>
        <v>8760</v>
      </c>
      <c r="AD121" s="43">
        <v>0</v>
      </c>
      <c r="AE121" s="43">
        <v>0</v>
      </c>
    </row>
    <row r="122" spans="1:31" s="1" customFormat="1" ht="12.75">
      <c r="A122" s="1" t="s">
        <v>326</v>
      </c>
      <c r="B122" s="2" t="s">
        <v>199</v>
      </c>
      <c r="C122" s="37">
        <v>8664</v>
      </c>
      <c r="D122" s="38">
        <v>24</v>
      </c>
      <c r="E122" s="38">
        <v>0</v>
      </c>
      <c r="F122" s="39">
        <f>SUM(D122:E122)</f>
        <v>24</v>
      </c>
      <c r="G122" s="38">
        <v>7</v>
      </c>
      <c r="H122" s="38">
        <v>0</v>
      </c>
      <c r="I122" s="39">
        <f>SUM(G122:H122)</f>
        <v>7</v>
      </c>
      <c r="J122" s="38">
        <v>12</v>
      </c>
      <c r="K122" s="38">
        <v>0</v>
      </c>
      <c r="L122" s="40">
        <f>SUM(J122:K122)</f>
        <v>12</v>
      </c>
      <c r="M122" s="38">
        <v>12</v>
      </c>
      <c r="N122" s="38">
        <v>0</v>
      </c>
      <c r="O122" s="40">
        <f>SUM(M122:N122)</f>
        <v>12</v>
      </c>
      <c r="P122" s="41">
        <f>SUM(F122,I122,L122,O122)</f>
        <v>55</v>
      </c>
      <c r="Q122" s="42">
        <v>202</v>
      </c>
      <c r="R122" s="38">
        <v>0</v>
      </c>
      <c r="S122" s="39">
        <f>SUM(Q122:R122)</f>
        <v>202</v>
      </c>
      <c r="T122" s="38">
        <v>22</v>
      </c>
      <c r="U122" s="38">
        <v>0</v>
      </c>
      <c r="V122" s="39">
        <f>SUM(T122:U122)</f>
        <v>22</v>
      </c>
      <c r="W122" s="38">
        <v>61</v>
      </c>
      <c r="X122" s="38">
        <v>0</v>
      </c>
      <c r="Y122" s="40">
        <f>SUM(W122:X122)</f>
        <v>61</v>
      </c>
      <c r="Z122" s="38">
        <v>61</v>
      </c>
      <c r="AA122" s="38">
        <v>0</v>
      </c>
      <c r="AB122" s="40">
        <f>SUM(Z122:AA122)</f>
        <v>61</v>
      </c>
      <c r="AC122" s="41">
        <f>SUM(S122,V122,Y122,AB122)</f>
        <v>346</v>
      </c>
      <c r="AD122" s="43">
        <v>43</v>
      </c>
      <c r="AE122" s="43">
        <v>956</v>
      </c>
    </row>
    <row r="123" spans="1:31" s="1" customFormat="1" ht="12.75">
      <c r="A123" s="1" t="s">
        <v>330</v>
      </c>
      <c r="B123" s="2" t="s">
        <v>108</v>
      </c>
      <c r="C123" s="37">
        <v>8622</v>
      </c>
      <c r="D123" s="38">
        <v>123</v>
      </c>
      <c r="E123" s="38">
        <v>29</v>
      </c>
      <c r="F123" s="39">
        <f>SUM(D123:E123)</f>
        <v>152</v>
      </c>
      <c r="G123" s="38">
        <v>8</v>
      </c>
      <c r="H123" s="38">
        <v>0</v>
      </c>
      <c r="I123" s="39">
        <f>SUM(G123:H123)</f>
        <v>8</v>
      </c>
      <c r="J123" s="38">
        <v>80</v>
      </c>
      <c r="K123" s="38">
        <v>0</v>
      </c>
      <c r="L123" s="40">
        <f>SUM(J123:K123)</f>
        <v>80</v>
      </c>
      <c r="M123" s="38">
        <v>0</v>
      </c>
      <c r="N123" s="38">
        <v>0</v>
      </c>
      <c r="O123" s="40">
        <f>SUM(M123:N123)</f>
        <v>0</v>
      </c>
      <c r="P123" s="41">
        <f>SUM(F123,I123,L123,O123)</f>
        <v>240</v>
      </c>
      <c r="Q123" s="42">
        <v>2846</v>
      </c>
      <c r="R123" s="38">
        <v>1451</v>
      </c>
      <c r="S123" s="39">
        <f>SUM(Q123:R123)</f>
        <v>4297</v>
      </c>
      <c r="T123" s="38">
        <v>102</v>
      </c>
      <c r="U123" s="38">
        <v>0</v>
      </c>
      <c r="V123" s="39">
        <f>SUM(T123:U123)</f>
        <v>102</v>
      </c>
      <c r="W123" s="38">
        <v>473</v>
      </c>
      <c r="X123" s="38">
        <v>0</v>
      </c>
      <c r="Y123" s="40">
        <f>SUM(W123:X123)</f>
        <v>473</v>
      </c>
      <c r="Z123" s="38">
        <v>0</v>
      </c>
      <c r="AA123" s="38">
        <v>0</v>
      </c>
      <c r="AB123" s="40">
        <f>SUM(Z123:AA123)</f>
        <v>0</v>
      </c>
      <c r="AC123" s="41">
        <f>SUM(S123,V123,Y123,AB123)</f>
        <v>4872</v>
      </c>
      <c r="AD123" s="43">
        <v>18</v>
      </c>
      <c r="AE123" s="43">
        <v>207</v>
      </c>
    </row>
    <row r="124" spans="1:31" s="1" customFormat="1" ht="12.75">
      <c r="A124" s="1" t="s">
        <v>46</v>
      </c>
      <c r="B124" s="2" t="s">
        <v>47</v>
      </c>
      <c r="C124" s="37">
        <v>8471</v>
      </c>
      <c r="D124" s="44">
        <v>114</v>
      </c>
      <c r="E124" s="44">
        <v>2</v>
      </c>
      <c r="F124" s="39">
        <f>SUM(D124:E124)</f>
        <v>116</v>
      </c>
      <c r="G124" s="44">
        <v>21</v>
      </c>
      <c r="H124" s="44">
        <v>0</v>
      </c>
      <c r="I124" s="39">
        <f>SUM(G124:H124)</f>
        <v>21</v>
      </c>
      <c r="J124" s="44">
        <v>59</v>
      </c>
      <c r="K124" s="44">
        <v>0</v>
      </c>
      <c r="L124" s="40">
        <f>SUM(J124:K124)</f>
        <v>59</v>
      </c>
      <c r="M124" s="44">
        <v>36</v>
      </c>
      <c r="N124" s="44">
        <v>0</v>
      </c>
      <c r="O124" s="40">
        <f>SUM(M124:N124)</f>
        <v>36</v>
      </c>
      <c r="P124" s="41">
        <f>SUM(F124,I124,L124,O124)</f>
        <v>232</v>
      </c>
      <c r="Q124" s="45">
        <v>1252</v>
      </c>
      <c r="R124" s="44">
        <v>3</v>
      </c>
      <c r="S124" s="39">
        <f>SUM(Q124:R124)</f>
        <v>1255</v>
      </c>
      <c r="T124" s="44">
        <v>230</v>
      </c>
      <c r="U124" s="44">
        <v>51</v>
      </c>
      <c r="V124" s="39">
        <f>SUM(T124:U124)</f>
        <v>281</v>
      </c>
      <c r="W124" s="44">
        <v>660</v>
      </c>
      <c r="X124" s="44">
        <v>0</v>
      </c>
      <c r="Y124" s="40">
        <f>SUM(W124:X124)</f>
        <v>660</v>
      </c>
      <c r="Z124" s="44">
        <v>613</v>
      </c>
      <c r="AA124" s="44">
        <v>51</v>
      </c>
      <c r="AB124" s="40">
        <f>SUM(Z124:AA124)</f>
        <v>664</v>
      </c>
      <c r="AC124" s="41">
        <f>SUM(S124,V124,Y124,AB124)</f>
        <v>2860</v>
      </c>
      <c r="AD124" s="43">
        <v>222</v>
      </c>
      <c r="AE124" s="43">
        <v>2627</v>
      </c>
    </row>
    <row r="125" spans="1:31" s="1" customFormat="1" ht="12.75">
      <c r="A125" s="1" t="s">
        <v>188</v>
      </c>
      <c r="B125" s="2" t="s">
        <v>41</v>
      </c>
      <c r="C125" s="37">
        <v>8447</v>
      </c>
      <c r="D125" s="38">
        <v>114</v>
      </c>
      <c r="E125" s="38">
        <v>5</v>
      </c>
      <c r="F125" s="39">
        <f>SUM(D125:E125)</f>
        <v>119</v>
      </c>
      <c r="G125" s="38">
        <v>37</v>
      </c>
      <c r="H125" s="38">
        <v>0</v>
      </c>
      <c r="I125" s="39">
        <f>SUM(G125:H125)</f>
        <v>37</v>
      </c>
      <c r="J125" s="38">
        <v>105</v>
      </c>
      <c r="K125" s="38">
        <v>0</v>
      </c>
      <c r="L125" s="40">
        <f>SUM(J125:K125)</f>
        <v>105</v>
      </c>
      <c r="M125" s="38">
        <v>9</v>
      </c>
      <c r="N125" s="38">
        <v>0</v>
      </c>
      <c r="O125" s="40">
        <f>SUM(M125:N125)</f>
        <v>9</v>
      </c>
      <c r="P125" s="41">
        <f>SUM(F125,I125,L125,O125)</f>
        <v>270</v>
      </c>
      <c r="Q125" s="42">
        <v>2375</v>
      </c>
      <c r="R125" s="38">
        <v>290</v>
      </c>
      <c r="S125" s="39">
        <f>SUM(Q125:R125)</f>
        <v>2665</v>
      </c>
      <c r="T125" s="38">
        <v>334</v>
      </c>
      <c r="U125" s="38">
        <v>0</v>
      </c>
      <c r="V125" s="39">
        <f>SUM(T125:U125)</f>
        <v>334</v>
      </c>
      <c r="W125" s="38">
        <v>726</v>
      </c>
      <c r="X125" s="38">
        <v>0</v>
      </c>
      <c r="Y125" s="40">
        <f>SUM(W125:X125)</f>
        <v>726</v>
      </c>
      <c r="Z125" s="38">
        <v>172</v>
      </c>
      <c r="AA125" s="38">
        <v>0</v>
      </c>
      <c r="AB125" s="40">
        <f>SUM(Z125:AA125)</f>
        <v>172</v>
      </c>
      <c r="AC125" s="41">
        <f>SUM(S125,V125,Y125,AB125)</f>
        <v>3897</v>
      </c>
      <c r="AD125" s="43">
        <v>79</v>
      </c>
      <c r="AE125" s="43">
        <v>854</v>
      </c>
    </row>
    <row r="126" spans="1:31" s="1" customFormat="1" ht="12.75">
      <c r="A126" s="1" t="s">
        <v>293</v>
      </c>
      <c r="B126" s="2" t="s">
        <v>34</v>
      </c>
      <c r="C126" s="37">
        <v>8428</v>
      </c>
      <c r="D126" s="38">
        <v>153</v>
      </c>
      <c r="E126" s="38">
        <v>0</v>
      </c>
      <c r="F126" s="39">
        <f>SUM(D126:E126)</f>
        <v>153</v>
      </c>
      <c r="G126" s="38">
        <v>63</v>
      </c>
      <c r="H126" s="38">
        <v>0</v>
      </c>
      <c r="I126" s="39">
        <f>SUM(G126:H126)</f>
        <v>63</v>
      </c>
      <c r="J126" s="38">
        <v>283</v>
      </c>
      <c r="K126" s="38">
        <v>0</v>
      </c>
      <c r="L126" s="40">
        <f>SUM(J126:K126)</f>
        <v>283</v>
      </c>
      <c r="M126" s="38">
        <v>0</v>
      </c>
      <c r="N126" s="38">
        <v>46</v>
      </c>
      <c r="O126" s="40">
        <f>SUM(M126:N126)</f>
        <v>46</v>
      </c>
      <c r="P126" s="41">
        <f>SUM(F126,I126,L126,O126)</f>
        <v>545</v>
      </c>
      <c r="Q126" s="42">
        <v>2237</v>
      </c>
      <c r="R126" s="38">
        <v>0</v>
      </c>
      <c r="S126" s="39">
        <f>SUM(Q126:R126)</f>
        <v>2237</v>
      </c>
      <c r="T126" s="38">
        <v>602</v>
      </c>
      <c r="U126" s="38">
        <v>0</v>
      </c>
      <c r="V126" s="39">
        <f>SUM(T126:U126)</f>
        <v>602</v>
      </c>
      <c r="W126" s="38">
        <v>1928</v>
      </c>
      <c r="X126" s="38">
        <v>0</v>
      </c>
      <c r="Y126" s="40">
        <f>SUM(W126:X126)</f>
        <v>1928</v>
      </c>
      <c r="Z126" s="38">
        <v>741</v>
      </c>
      <c r="AA126" s="38">
        <v>1015</v>
      </c>
      <c r="AB126" s="40">
        <f>SUM(Z126:AA126)</f>
        <v>1756</v>
      </c>
      <c r="AC126" s="41">
        <f>SUM(S126,V126,Y126,AB126)</f>
        <v>6523</v>
      </c>
      <c r="AD126" s="43">
        <v>0</v>
      </c>
      <c r="AE126" s="43">
        <v>0</v>
      </c>
    </row>
    <row r="127" spans="1:31" s="1" customFormat="1" ht="12.75">
      <c r="A127" s="1" t="s">
        <v>112</v>
      </c>
      <c r="B127" s="2" t="s">
        <v>113</v>
      </c>
      <c r="C127" s="37">
        <v>8291</v>
      </c>
      <c r="D127" s="38">
        <v>162</v>
      </c>
      <c r="E127" s="38">
        <v>0</v>
      </c>
      <c r="F127" s="39">
        <f>SUM(D127:E127)</f>
        <v>162</v>
      </c>
      <c r="G127" s="38">
        <v>18</v>
      </c>
      <c r="H127" s="38">
        <v>0</v>
      </c>
      <c r="I127" s="39">
        <f>SUM(G127:H127)</f>
        <v>18</v>
      </c>
      <c r="J127" s="38">
        <v>85</v>
      </c>
      <c r="K127" s="38">
        <v>0</v>
      </c>
      <c r="L127" s="40">
        <f>SUM(J127:K127)</f>
        <v>85</v>
      </c>
      <c r="M127" s="38">
        <v>17</v>
      </c>
      <c r="N127" s="38">
        <v>3</v>
      </c>
      <c r="O127" s="40">
        <f>SUM(M127:N127)</f>
        <v>20</v>
      </c>
      <c r="P127" s="41">
        <f>SUM(F127,I127,L127,O127)</f>
        <v>285</v>
      </c>
      <c r="Q127" s="42">
        <v>2398</v>
      </c>
      <c r="R127" s="38">
        <v>0</v>
      </c>
      <c r="S127" s="39">
        <f>SUM(Q127:R127)</f>
        <v>2398</v>
      </c>
      <c r="T127" s="38">
        <v>475</v>
      </c>
      <c r="U127" s="38">
        <v>0</v>
      </c>
      <c r="V127" s="39">
        <f>SUM(T127:U127)</f>
        <v>475</v>
      </c>
      <c r="W127" s="38">
        <v>830</v>
      </c>
      <c r="X127" s="38">
        <v>0</v>
      </c>
      <c r="Y127" s="40">
        <f>SUM(W127:X127)</f>
        <v>830</v>
      </c>
      <c r="Z127" s="38">
        <v>1587</v>
      </c>
      <c r="AA127" s="38">
        <v>1192</v>
      </c>
      <c r="AB127" s="40">
        <f>SUM(Z127:AA127)</f>
        <v>2779</v>
      </c>
      <c r="AC127" s="41">
        <f>SUM(S127,V127,Y127,AB127)</f>
        <v>6482</v>
      </c>
      <c r="AD127" s="43">
        <v>10</v>
      </c>
      <c r="AE127" s="43">
        <v>75</v>
      </c>
    </row>
    <row r="128" spans="1:31" s="1" customFormat="1" ht="12.75">
      <c r="A128" s="1" t="s">
        <v>94</v>
      </c>
      <c r="B128" s="2" t="s">
        <v>65</v>
      </c>
      <c r="C128" s="37">
        <v>7724</v>
      </c>
      <c r="D128" s="38">
        <v>234</v>
      </c>
      <c r="E128" s="38">
        <v>4</v>
      </c>
      <c r="F128" s="39">
        <f>SUM(D128:E128)</f>
        <v>238</v>
      </c>
      <c r="G128" s="38">
        <v>14</v>
      </c>
      <c r="H128" s="38">
        <v>2</v>
      </c>
      <c r="I128" s="39">
        <f>SUM(G128:H128)</f>
        <v>16</v>
      </c>
      <c r="J128" s="38">
        <v>80</v>
      </c>
      <c r="K128" s="38">
        <v>70</v>
      </c>
      <c r="L128" s="40">
        <f>SUM(J128:K128)</f>
        <v>150</v>
      </c>
      <c r="M128" s="38">
        <v>35</v>
      </c>
      <c r="N128" s="38">
        <v>100</v>
      </c>
      <c r="O128" s="40">
        <f>SUM(M128:N128)</f>
        <v>135</v>
      </c>
      <c r="P128" s="41">
        <f>SUM(F128,I128,L128,O128)</f>
        <v>539</v>
      </c>
      <c r="Q128" s="42">
        <v>1996</v>
      </c>
      <c r="R128" s="38">
        <v>1200</v>
      </c>
      <c r="S128" s="39">
        <f>SUM(Q128:R128)</f>
        <v>3196</v>
      </c>
      <c r="T128" s="38">
        <v>112</v>
      </c>
      <c r="U128" s="38">
        <v>35</v>
      </c>
      <c r="V128" s="39">
        <f>SUM(T128:U128)</f>
        <v>147</v>
      </c>
      <c r="W128" s="38">
        <v>2261</v>
      </c>
      <c r="X128" s="38">
        <v>587</v>
      </c>
      <c r="Y128" s="40">
        <f>SUM(W128:X128)</f>
        <v>2848</v>
      </c>
      <c r="Z128" s="38">
        <v>158</v>
      </c>
      <c r="AA128" s="38">
        <v>2454</v>
      </c>
      <c r="AB128" s="40">
        <f>SUM(Z128:AA128)</f>
        <v>2612</v>
      </c>
      <c r="AC128" s="41">
        <f>SUM(S128,V128,Y128,AB128)</f>
        <v>8803</v>
      </c>
      <c r="AD128" s="43">
        <v>142</v>
      </c>
      <c r="AE128" s="43">
        <v>1760</v>
      </c>
    </row>
    <row r="129" spans="1:31" s="1" customFormat="1" ht="12.75">
      <c r="A129" s="1" t="s">
        <v>70</v>
      </c>
      <c r="B129" s="2" t="s">
        <v>63</v>
      </c>
      <c r="C129" s="37">
        <v>7579</v>
      </c>
      <c r="D129" s="38">
        <v>86</v>
      </c>
      <c r="E129" s="38">
        <v>30</v>
      </c>
      <c r="F129" s="39">
        <f>SUM(D129:E129)</f>
        <v>116</v>
      </c>
      <c r="G129" s="38">
        <v>8</v>
      </c>
      <c r="H129" s="38">
        <v>5</v>
      </c>
      <c r="I129" s="39">
        <f>SUM(G129:H129)</f>
        <v>13</v>
      </c>
      <c r="J129" s="38">
        <v>64</v>
      </c>
      <c r="K129" s="38">
        <v>1</v>
      </c>
      <c r="L129" s="40">
        <f>SUM(J129:K129)</f>
        <v>65</v>
      </c>
      <c r="M129" s="38">
        <v>3</v>
      </c>
      <c r="N129" s="38">
        <v>0</v>
      </c>
      <c r="O129" s="40">
        <f>SUM(M129:N129)</f>
        <v>3</v>
      </c>
      <c r="P129" s="41">
        <f>SUM(F129,I129,L129,O129)</f>
        <v>197</v>
      </c>
      <c r="Q129" s="42">
        <v>1305</v>
      </c>
      <c r="R129" s="38">
        <v>1152</v>
      </c>
      <c r="S129" s="39">
        <f>SUM(Q129:R129)</f>
        <v>2457</v>
      </c>
      <c r="T129" s="38">
        <v>45</v>
      </c>
      <c r="U129" s="38">
        <v>58</v>
      </c>
      <c r="V129" s="39">
        <f>SUM(T129:U129)</f>
        <v>103</v>
      </c>
      <c r="W129" s="38">
        <v>452</v>
      </c>
      <c r="X129" s="38">
        <v>55</v>
      </c>
      <c r="Y129" s="40">
        <f>SUM(W129:X129)</f>
        <v>507</v>
      </c>
      <c r="Z129" s="38">
        <v>681</v>
      </c>
      <c r="AA129" s="38">
        <v>0</v>
      </c>
      <c r="AB129" s="40">
        <f>SUM(Z129:AA129)</f>
        <v>681</v>
      </c>
      <c r="AC129" s="41">
        <f>SUM(S129,V129,Y129,AB129)</f>
        <v>3748</v>
      </c>
      <c r="AD129" s="43">
        <v>56</v>
      </c>
      <c r="AE129" s="43">
        <v>322</v>
      </c>
    </row>
    <row r="130" spans="1:31" s="1" customFormat="1" ht="12.75">
      <c r="A130" s="1" t="s">
        <v>301</v>
      </c>
      <c r="B130" s="2" t="s">
        <v>302</v>
      </c>
      <c r="C130" s="37">
        <v>7516</v>
      </c>
      <c r="D130" s="38">
        <v>275</v>
      </c>
      <c r="E130" s="38">
        <v>164</v>
      </c>
      <c r="F130" s="39">
        <f>SUM(D130:E130)</f>
        <v>439</v>
      </c>
      <c r="G130" s="38">
        <v>114</v>
      </c>
      <c r="H130" s="38">
        <v>98</v>
      </c>
      <c r="I130" s="39">
        <f>SUM(G130:H130)</f>
        <v>212</v>
      </c>
      <c r="J130" s="38">
        <v>228</v>
      </c>
      <c r="K130" s="38">
        <v>7</v>
      </c>
      <c r="L130" s="40">
        <f>SUM(J130:K130)</f>
        <v>235</v>
      </c>
      <c r="M130" s="38">
        <v>38</v>
      </c>
      <c r="N130" s="38">
        <v>1</v>
      </c>
      <c r="O130" s="40">
        <f>SUM(M130:N130)</f>
        <v>39</v>
      </c>
      <c r="P130" s="41">
        <f>SUM(F130,I130,L130,O130)</f>
        <v>925</v>
      </c>
      <c r="Q130" s="42">
        <v>5996</v>
      </c>
      <c r="R130" s="38">
        <v>4464</v>
      </c>
      <c r="S130" s="39">
        <f>SUM(Q130:R130)</f>
        <v>10460</v>
      </c>
      <c r="T130" s="38">
        <v>1474</v>
      </c>
      <c r="U130" s="38">
        <v>2845</v>
      </c>
      <c r="V130" s="39">
        <f>SUM(T130:U130)</f>
        <v>4319</v>
      </c>
      <c r="W130" s="38">
        <v>1571</v>
      </c>
      <c r="X130" s="38">
        <v>57</v>
      </c>
      <c r="Y130" s="40">
        <f>SUM(W130:X130)</f>
        <v>1628</v>
      </c>
      <c r="Z130" s="38">
        <v>2635</v>
      </c>
      <c r="AA130" s="38">
        <v>85</v>
      </c>
      <c r="AB130" s="40">
        <f>SUM(Z130:AA130)</f>
        <v>2720</v>
      </c>
      <c r="AC130" s="41">
        <f>SUM(S130,V130,Y130,AB130)</f>
        <v>19127</v>
      </c>
      <c r="AD130" s="43">
        <v>415</v>
      </c>
      <c r="AE130" s="43">
        <v>3614</v>
      </c>
    </row>
    <row r="131" spans="1:31" s="1" customFormat="1" ht="12.75">
      <c r="A131" s="1" t="s">
        <v>308</v>
      </c>
      <c r="B131" s="2" t="s">
        <v>50</v>
      </c>
      <c r="C131" s="37">
        <v>7503</v>
      </c>
      <c r="D131" s="38">
        <v>69</v>
      </c>
      <c r="E131" s="38">
        <v>15</v>
      </c>
      <c r="F131" s="39">
        <f>SUM(D131:E131)</f>
        <v>84</v>
      </c>
      <c r="G131" s="38">
        <v>14</v>
      </c>
      <c r="H131" s="38">
        <v>3</v>
      </c>
      <c r="I131" s="39">
        <f>SUM(G131:H131)</f>
        <v>17</v>
      </c>
      <c r="J131" s="38">
        <v>24</v>
      </c>
      <c r="K131" s="38">
        <v>23</v>
      </c>
      <c r="L131" s="40">
        <f>SUM(J131:K131)</f>
        <v>47</v>
      </c>
      <c r="M131" s="38">
        <v>41</v>
      </c>
      <c r="N131" s="38">
        <v>1</v>
      </c>
      <c r="O131" s="40">
        <f>SUM(M131:N131)</f>
        <v>42</v>
      </c>
      <c r="P131" s="41">
        <f>SUM(F131,I131,L131,O131)</f>
        <v>190</v>
      </c>
      <c r="Q131" s="42">
        <v>1031</v>
      </c>
      <c r="R131" s="38">
        <v>1547</v>
      </c>
      <c r="S131" s="39">
        <f>SUM(Q131:R131)</f>
        <v>2578</v>
      </c>
      <c r="T131" s="38">
        <v>230</v>
      </c>
      <c r="U131" s="38">
        <v>342</v>
      </c>
      <c r="V131" s="39">
        <f>SUM(T131:U131)</f>
        <v>572</v>
      </c>
      <c r="W131" s="38">
        <v>180</v>
      </c>
      <c r="X131" s="38">
        <v>300</v>
      </c>
      <c r="Y131" s="40">
        <f>SUM(W131:X131)</f>
        <v>480</v>
      </c>
      <c r="Z131" s="38">
        <v>871</v>
      </c>
      <c r="AA131" s="38">
        <v>108</v>
      </c>
      <c r="AB131" s="40">
        <f>SUM(Z131:AA131)</f>
        <v>979</v>
      </c>
      <c r="AC131" s="41">
        <f>SUM(S131,V131,Y131,AB131)</f>
        <v>4609</v>
      </c>
      <c r="AD131" s="43">
        <v>31</v>
      </c>
      <c r="AE131" s="43">
        <v>758</v>
      </c>
    </row>
    <row r="132" spans="1:31" s="1" customFormat="1" ht="12.75">
      <c r="A132" s="1" t="s">
        <v>304</v>
      </c>
      <c r="B132" s="2" t="s">
        <v>78</v>
      </c>
      <c r="C132" s="37">
        <v>7093</v>
      </c>
      <c r="D132" s="38">
        <v>173</v>
      </c>
      <c r="E132" s="38">
        <v>5</v>
      </c>
      <c r="F132" s="39">
        <f>SUM(D132:E132)</f>
        <v>178</v>
      </c>
      <c r="G132" s="38">
        <v>124</v>
      </c>
      <c r="H132" s="38">
        <v>0</v>
      </c>
      <c r="I132" s="39">
        <f>SUM(G132:H132)</f>
        <v>124</v>
      </c>
      <c r="J132" s="38">
        <v>29</v>
      </c>
      <c r="K132" s="38">
        <v>0</v>
      </c>
      <c r="L132" s="40">
        <f>SUM(J132:K132)</f>
        <v>29</v>
      </c>
      <c r="M132" s="38">
        <v>42</v>
      </c>
      <c r="N132" s="38">
        <v>0</v>
      </c>
      <c r="O132" s="40">
        <f>SUM(M132:N132)</f>
        <v>42</v>
      </c>
      <c r="P132" s="41">
        <f>SUM(F132,I132,L132,O132)</f>
        <v>373</v>
      </c>
      <c r="Q132" s="42">
        <v>1325</v>
      </c>
      <c r="R132" s="38">
        <v>441</v>
      </c>
      <c r="S132" s="39">
        <f>SUM(Q132:R132)</f>
        <v>1766</v>
      </c>
      <c r="T132" s="38">
        <v>686</v>
      </c>
      <c r="U132" s="38">
        <v>0</v>
      </c>
      <c r="V132" s="39">
        <f>SUM(T132:U132)</f>
        <v>686</v>
      </c>
      <c r="W132" s="38">
        <v>100</v>
      </c>
      <c r="X132" s="38">
        <v>0</v>
      </c>
      <c r="Y132" s="40">
        <f>SUM(W132:X132)</f>
        <v>100</v>
      </c>
      <c r="Z132" s="38">
        <v>607</v>
      </c>
      <c r="AA132" s="38">
        <v>0</v>
      </c>
      <c r="AB132" s="40">
        <f>SUM(Z132:AA132)</f>
        <v>607</v>
      </c>
      <c r="AC132" s="41">
        <f>SUM(S132,V132,Y132,AB132)</f>
        <v>3159</v>
      </c>
      <c r="AD132" s="43">
        <v>4</v>
      </c>
      <c r="AE132" s="43">
        <v>48</v>
      </c>
    </row>
    <row r="133" spans="1:31" s="1" customFormat="1" ht="12.75">
      <c r="A133" s="1" t="s">
        <v>58</v>
      </c>
      <c r="B133" s="2" t="s">
        <v>59</v>
      </c>
      <c r="C133" s="37">
        <v>7080</v>
      </c>
      <c r="D133" s="38">
        <v>66</v>
      </c>
      <c r="E133" s="38">
        <v>247</v>
      </c>
      <c r="F133" s="39">
        <f>SUM(D133:E133)</f>
        <v>313</v>
      </c>
      <c r="G133" s="38">
        <v>14</v>
      </c>
      <c r="H133" s="38">
        <v>0</v>
      </c>
      <c r="I133" s="39">
        <f>SUM(G133:H133)</f>
        <v>14</v>
      </c>
      <c r="J133" s="38">
        <v>33</v>
      </c>
      <c r="K133" s="38">
        <v>0</v>
      </c>
      <c r="L133" s="40">
        <f>SUM(J133:K133)</f>
        <v>33</v>
      </c>
      <c r="M133" s="38">
        <v>0</v>
      </c>
      <c r="N133" s="38">
        <v>1</v>
      </c>
      <c r="O133" s="40">
        <f>SUM(M133:N133)</f>
        <v>1</v>
      </c>
      <c r="P133" s="41">
        <f>SUM(F133,I133,L133,O133)</f>
        <v>361</v>
      </c>
      <c r="Q133" s="42">
        <v>1160</v>
      </c>
      <c r="R133" s="38">
        <v>4617</v>
      </c>
      <c r="S133" s="39">
        <f>SUM(Q133:R133)</f>
        <v>5777</v>
      </c>
      <c r="T133" s="38">
        <v>86</v>
      </c>
      <c r="U133" s="38">
        <v>0</v>
      </c>
      <c r="V133" s="39">
        <f>SUM(T133:U133)</f>
        <v>86</v>
      </c>
      <c r="W133" s="38">
        <v>225</v>
      </c>
      <c r="X133" s="38">
        <v>0</v>
      </c>
      <c r="Y133" s="40">
        <f>SUM(W133:X133)</f>
        <v>225</v>
      </c>
      <c r="Z133" s="38">
        <v>0</v>
      </c>
      <c r="AA133" s="38">
        <v>172</v>
      </c>
      <c r="AB133" s="40">
        <f>SUM(Z133:AA133)</f>
        <v>172</v>
      </c>
      <c r="AC133" s="41">
        <f>SUM(S133,V133,Y133,AB133)</f>
        <v>6260</v>
      </c>
      <c r="AD133" s="43">
        <v>0</v>
      </c>
      <c r="AE133" s="43">
        <v>0</v>
      </c>
    </row>
    <row r="134" spans="1:31" s="1" customFormat="1" ht="12.75">
      <c r="A134" s="1" t="s">
        <v>121</v>
      </c>
      <c r="B134" s="2" t="s">
        <v>69</v>
      </c>
      <c r="C134" s="37">
        <v>7041</v>
      </c>
      <c r="D134" s="38">
        <v>80</v>
      </c>
      <c r="E134" s="38">
        <v>0</v>
      </c>
      <c r="F134" s="39">
        <f>SUM(D134:E134)</f>
        <v>80</v>
      </c>
      <c r="G134" s="38">
        <v>59</v>
      </c>
      <c r="H134" s="38">
        <v>21</v>
      </c>
      <c r="I134" s="39">
        <f>SUM(G134:H134)</f>
        <v>80</v>
      </c>
      <c r="J134" s="38">
        <v>197</v>
      </c>
      <c r="K134" s="38">
        <v>0</v>
      </c>
      <c r="L134" s="40">
        <f>SUM(J134:K134)</f>
        <v>197</v>
      </c>
      <c r="M134" s="38">
        <v>14</v>
      </c>
      <c r="N134" s="38">
        <v>2</v>
      </c>
      <c r="O134" s="40">
        <f>SUM(M134:N134)</f>
        <v>16</v>
      </c>
      <c r="P134" s="41">
        <f>SUM(F134,I134,L134,O134)</f>
        <v>373</v>
      </c>
      <c r="Q134" s="42">
        <v>1419</v>
      </c>
      <c r="R134" s="38" t="s">
        <v>382</v>
      </c>
      <c r="S134" s="39">
        <f>SUM(Q134:R134)</f>
        <v>1419</v>
      </c>
      <c r="T134" s="38">
        <v>408</v>
      </c>
      <c r="U134" s="38" t="s">
        <v>382</v>
      </c>
      <c r="V134" s="39">
        <f>SUM(T134:U134)</f>
        <v>408</v>
      </c>
      <c r="W134" s="38">
        <v>1664</v>
      </c>
      <c r="X134" s="38" t="s">
        <v>382</v>
      </c>
      <c r="Y134" s="40">
        <f>SUM(W134:X134)</f>
        <v>1664</v>
      </c>
      <c r="Z134" s="38">
        <v>699</v>
      </c>
      <c r="AA134" s="38" t="s">
        <v>382</v>
      </c>
      <c r="AB134" s="40">
        <f>SUM(Z134:AA134)</f>
        <v>699</v>
      </c>
      <c r="AC134" s="41">
        <f>SUM(S134,V134,Y134,AB134)</f>
        <v>4190</v>
      </c>
      <c r="AD134" s="43">
        <v>78</v>
      </c>
      <c r="AE134" s="43">
        <v>1092</v>
      </c>
    </row>
    <row r="135" spans="1:31" s="1" customFormat="1" ht="12.75">
      <c r="A135" s="1" t="s">
        <v>49</v>
      </c>
      <c r="B135" s="2" t="s">
        <v>50</v>
      </c>
      <c r="C135" s="37">
        <v>6945</v>
      </c>
      <c r="D135" s="38">
        <v>130</v>
      </c>
      <c r="E135" s="38">
        <v>10</v>
      </c>
      <c r="F135" s="39">
        <f>SUM(D135:E135)</f>
        <v>140</v>
      </c>
      <c r="G135" s="38">
        <v>100</v>
      </c>
      <c r="H135" s="38">
        <v>3</v>
      </c>
      <c r="I135" s="39">
        <f>SUM(G135:H135)</f>
        <v>103</v>
      </c>
      <c r="J135" s="38">
        <v>94</v>
      </c>
      <c r="K135" s="38">
        <v>3</v>
      </c>
      <c r="L135" s="40">
        <f>SUM(J135:K135)</f>
        <v>97</v>
      </c>
      <c r="M135" s="38">
        <v>8</v>
      </c>
      <c r="N135" s="38">
        <v>2</v>
      </c>
      <c r="O135" s="40">
        <f>SUM(M135:N135)</f>
        <v>10</v>
      </c>
      <c r="P135" s="41">
        <f>SUM(F135,I135,L135,O135)</f>
        <v>350</v>
      </c>
      <c r="Q135" s="42">
        <v>995</v>
      </c>
      <c r="R135" s="38">
        <v>200</v>
      </c>
      <c r="S135" s="39">
        <f>SUM(Q135:R135)</f>
        <v>1195</v>
      </c>
      <c r="T135" s="38">
        <v>620</v>
      </c>
      <c r="U135" s="38">
        <v>15</v>
      </c>
      <c r="V135" s="39">
        <f>SUM(T135:U135)</f>
        <v>635</v>
      </c>
      <c r="W135" s="38">
        <v>1015</v>
      </c>
      <c r="X135" s="38">
        <v>60</v>
      </c>
      <c r="Y135" s="40">
        <f>SUM(W135:X135)</f>
        <v>1075</v>
      </c>
      <c r="Z135" s="38">
        <v>320</v>
      </c>
      <c r="AA135" s="38">
        <v>54</v>
      </c>
      <c r="AB135" s="40">
        <f>SUM(Z135:AA135)</f>
        <v>374</v>
      </c>
      <c r="AC135" s="41">
        <f>SUM(S135,V135,Y135,AB135)</f>
        <v>3279</v>
      </c>
      <c r="AD135" s="43">
        <v>141</v>
      </c>
      <c r="AE135" s="43">
        <v>3250</v>
      </c>
    </row>
    <row r="136" spans="1:31" s="1" customFormat="1" ht="12.75">
      <c r="A136" s="1" t="s">
        <v>183</v>
      </c>
      <c r="B136" s="2" t="s">
        <v>165</v>
      </c>
      <c r="C136" s="37">
        <v>6761</v>
      </c>
      <c r="D136" s="38">
        <v>53</v>
      </c>
      <c r="E136" s="38">
        <v>44</v>
      </c>
      <c r="F136" s="39">
        <f>SUM(D136:E136)</f>
        <v>97</v>
      </c>
      <c r="G136" s="38">
        <v>11</v>
      </c>
      <c r="H136" s="38">
        <v>13</v>
      </c>
      <c r="I136" s="39">
        <f>SUM(G136:H136)</f>
        <v>24</v>
      </c>
      <c r="J136" s="38">
        <v>32</v>
      </c>
      <c r="K136" s="38">
        <v>6</v>
      </c>
      <c r="L136" s="40">
        <f>SUM(J136:K136)</f>
        <v>38</v>
      </c>
      <c r="M136" s="38">
        <v>51</v>
      </c>
      <c r="N136" s="38">
        <v>0</v>
      </c>
      <c r="O136" s="40">
        <f>SUM(M136:N136)</f>
        <v>51</v>
      </c>
      <c r="P136" s="41">
        <f>SUM(F136,I136,L136,O136)</f>
        <v>210</v>
      </c>
      <c r="Q136" s="42">
        <v>1773</v>
      </c>
      <c r="R136" s="38">
        <v>1094</v>
      </c>
      <c r="S136" s="39">
        <f>SUM(Q136:R136)</f>
        <v>2867</v>
      </c>
      <c r="T136" s="38">
        <v>111</v>
      </c>
      <c r="U136" s="38">
        <v>566</v>
      </c>
      <c r="V136" s="39">
        <f>SUM(T136:U136)</f>
        <v>677</v>
      </c>
      <c r="W136" s="38">
        <v>321</v>
      </c>
      <c r="X136" s="38">
        <v>729</v>
      </c>
      <c r="Y136" s="40">
        <f>SUM(W136:X136)</f>
        <v>1050</v>
      </c>
      <c r="Z136" s="38">
        <v>3804</v>
      </c>
      <c r="AA136" s="38">
        <v>2268</v>
      </c>
      <c r="AB136" s="40">
        <f>SUM(Z136:AA136)</f>
        <v>6072</v>
      </c>
      <c r="AC136" s="41">
        <f>SUM(S136,V136,Y136,AB136)</f>
        <v>10666</v>
      </c>
      <c r="AD136" s="43">
        <v>237</v>
      </c>
      <c r="AE136" s="43">
        <v>1541</v>
      </c>
    </row>
    <row r="137" spans="1:31" s="1" customFormat="1" ht="12.75">
      <c r="A137" s="1" t="s">
        <v>84</v>
      </c>
      <c r="B137" s="2" t="s">
        <v>19</v>
      </c>
      <c r="C137" s="37">
        <v>6683</v>
      </c>
      <c r="D137" s="38">
        <v>149</v>
      </c>
      <c r="E137" s="38">
        <v>115</v>
      </c>
      <c r="F137" s="39">
        <f>SUM(D137:E137)</f>
        <v>264</v>
      </c>
      <c r="G137" s="38">
        <v>80</v>
      </c>
      <c r="H137" s="38">
        <v>6</v>
      </c>
      <c r="I137" s="39">
        <f>SUM(G137:H137)</f>
        <v>86</v>
      </c>
      <c r="J137" s="38">
        <v>80</v>
      </c>
      <c r="K137" s="38">
        <v>1</v>
      </c>
      <c r="L137" s="40">
        <f>SUM(J137:K137)</f>
        <v>81</v>
      </c>
      <c r="M137" s="38">
        <v>16</v>
      </c>
      <c r="N137" s="38">
        <v>3</v>
      </c>
      <c r="O137" s="40">
        <f>SUM(M137:N137)</f>
        <v>19</v>
      </c>
      <c r="P137" s="41">
        <f>SUM(F137,I137,L137,O137)</f>
        <v>450</v>
      </c>
      <c r="Q137" s="42">
        <v>2996</v>
      </c>
      <c r="R137" s="38">
        <v>3621</v>
      </c>
      <c r="S137" s="39">
        <f>SUM(Q137:R137)</f>
        <v>6617</v>
      </c>
      <c r="T137" s="38">
        <v>352</v>
      </c>
      <c r="U137" s="38">
        <v>74</v>
      </c>
      <c r="V137" s="39">
        <f>SUM(T137:U137)</f>
        <v>426</v>
      </c>
      <c r="W137" s="38">
        <v>793</v>
      </c>
      <c r="X137" s="38">
        <v>2</v>
      </c>
      <c r="Y137" s="40">
        <f>SUM(W137:X137)</f>
        <v>795</v>
      </c>
      <c r="Z137" s="38">
        <v>1174</v>
      </c>
      <c r="AA137" s="38">
        <v>38</v>
      </c>
      <c r="AB137" s="40">
        <f>SUM(Z137:AA137)</f>
        <v>1212</v>
      </c>
      <c r="AC137" s="41">
        <f>SUM(S137,V137,Y137,AB137)</f>
        <v>9050</v>
      </c>
      <c r="AD137" s="43">
        <v>97</v>
      </c>
      <c r="AE137" s="43">
        <v>668</v>
      </c>
    </row>
    <row r="138" spans="1:31" s="1" customFormat="1" ht="12.75">
      <c r="A138" s="1" t="s">
        <v>233</v>
      </c>
      <c r="B138" s="2" t="s">
        <v>34</v>
      </c>
      <c r="C138" s="37">
        <v>6661</v>
      </c>
      <c r="D138" s="44">
        <v>243</v>
      </c>
      <c r="E138" s="44">
        <v>65</v>
      </c>
      <c r="F138" s="39">
        <f>SUM(D138:E138)</f>
        <v>308</v>
      </c>
      <c r="G138" s="44">
        <v>4</v>
      </c>
      <c r="H138" s="44">
        <v>0</v>
      </c>
      <c r="I138" s="39">
        <f>SUM(G138:H138)</f>
        <v>4</v>
      </c>
      <c r="J138" s="44">
        <v>269</v>
      </c>
      <c r="K138" s="44">
        <v>15</v>
      </c>
      <c r="L138" s="40">
        <f>SUM(J138:K138)</f>
        <v>284</v>
      </c>
      <c r="M138" s="44">
        <v>12</v>
      </c>
      <c r="N138" s="44">
        <v>5</v>
      </c>
      <c r="O138" s="40">
        <f>SUM(M138:N138)</f>
        <v>17</v>
      </c>
      <c r="P138" s="41">
        <f>SUM(F138,I138,L138,O138)</f>
        <v>613</v>
      </c>
      <c r="Q138" s="45">
        <v>7331</v>
      </c>
      <c r="R138" s="44">
        <v>1586</v>
      </c>
      <c r="S138" s="39">
        <f>SUM(Q138:R138)</f>
        <v>8917</v>
      </c>
      <c r="T138" s="44">
        <v>35</v>
      </c>
      <c r="U138" s="44">
        <v>0</v>
      </c>
      <c r="V138" s="39">
        <f>SUM(T138:U138)</f>
        <v>35</v>
      </c>
      <c r="W138" s="44">
        <v>2740</v>
      </c>
      <c r="X138" s="44">
        <v>345</v>
      </c>
      <c r="Y138" s="40">
        <f>SUM(W138:X138)</f>
        <v>3085</v>
      </c>
      <c r="Z138" s="44">
        <v>1367</v>
      </c>
      <c r="AA138" s="44">
        <v>158</v>
      </c>
      <c r="AB138" s="40">
        <f>SUM(Z138:AA138)</f>
        <v>1525</v>
      </c>
      <c r="AC138" s="41">
        <f>SUM(S138,V138,Y138,AB138)</f>
        <v>13562</v>
      </c>
      <c r="AD138" s="43">
        <v>68</v>
      </c>
      <c r="AE138" s="43">
        <v>847</v>
      </c>
    </row>
    <row r="139" spans="1:31" s="1" customFormat="1" ht="12.75">
      <c r="A139" s="1" t="s">
        <v>130</v>
      </c>
      <c r="B139" s="2" t="s">
        <v>131</v>
      </c>
      <c r="C139" s="37">
        <v>6487</v>
      </c>
      <c r="D139" s="38">
        <v>134</v>
      </c>
      <c r="E139" s="38">
        <v>1</v>
      </c>
      <c r="F139" s="39">
        <f>SUM(D139:E139)</f>
        <v>135</v>
      </c>
      <c r="G139" s="38">
        <v>133</v>
      </c>
      <c r="H139" s="38">
        <v>0</v>
      </c>
      <c r="I139" s="39">
        <f>SUM(G139:H139)</f>
        <v>133</v>
      </c>
      <c r="J139" s="38">
        <v>31</v>
      </c>
      <c r="K139" s="38">
        <v>8</v>
      </c>
      <c r="L139" s="40">
        <f>SUM(J139:K139)</f>
        <v>39</v>
      </c>
      <c r="M139" s="38">
        <v>20</v>
      </c>
      <c r="N139" s="38">
        <v>0</v>
      </c>
      <c r="O139" s="40">
        <f>SUM(M139:N139)</f>
        <v>20</v>
      </c>
      <c r="P139" s="41">
        <f>SUM(F139,I139,L139,O139)</f>
        <v>327</v>
      </c>
      <c r="Q139" s="42">
        <v>3341</v>
      </c>
      <c r="R139" s="38">
        <v>224</v>
      </c>
      <c r="S139" s="39">
        <f>SUM(Q139:R139)</f>
        <v>3565</v>
      </c>
      <c r="T139" s="38">
        <v>2367</v>
      </c>
      <c r="U139" s="38">
        <v>0</v>
      </c>
      <c r="V139" s="39">
        <f>SUM(T139:U139)</f>
        <v>2367</v>
      </c>
      <c r="W139" s="38">
        <v>286</v>
      </c>
      <c r="X139" s="38">
        <v>452</v>
      </c>
      <c r="Y139" s="40">
        <f>SUM(W139:X139)</f>
        <v>738</v>
      </c>
      <c r="Z139" s="38">
        <v>608</v>
      </c>
      <c r="AA139" s="38">
        <v>0</v>
      </c>
      <c r="AB139" s="40">
        <f>SUM(Z139:AA139)</f>
        <v>608</v>
      </c>
      <c r="AC139" s="41">
        <f>SUM(S139,V139,Y139,AB139)</f>
        <v>7278</v>
      </c>
      <c r="AD139" s="43">
        <v>192</v>
      </c>
      <c r="AE139" s="43">
        <v>3418</v>
      </c>
    </row>
    <row r="140" spans="1:31" s="1" customFormat="1" ht="12.75">
      <c r="A140" s="1" t="s">
        <v>272</v>
      </c>
      <c r="B140" s="2" t="s">
        <v>143</v>
      </c>
      <c r="C140" s="37">
        <v>6341</v>
      </c>
      <c r="D140" s="38">
        <v>132</v>
      </c>
      <c r="E140" s="38">
        <v>1</v>
      </c>
      <c r="F140" s="39">
        <f>SUM(D140:E140)</f>
        <v>133</v>
      </c>
      <c r="G140" s="38">
        <v>6</v>
      </c>
      <c r="H140" s="38">
        <v>0</v>
      </c>
      <c r="I140" s="39">
        <f>SUM(G140:H140)</f>
        <v>6</v>
      </c>
      <c r="J140" s="38">
        <v>13</v>
      </c>
      <c r="K140" s="38">
        <v>2</v>
      </c>
      <c r="L140" s="40">
        <f>SUM(J140:K140)</f>
        <v>15</v>
      </c>
      <c r="M140" s="38">
        <v>3</v>
      </c>
      <c r="N140" s="38">
        <v>7</v>
      </c>
      <c r="O140" s="40">
        <f>SUM(M140:N140)</f>
        <v>10</v>
      </c>
      <c r="P140" s="41">
        <f>SUM(F140,I140,L140,O140)</f>
        <v>164</v>
      </c>
      <c r="Q140" s="42">
        <v>1216</v>
      </c>
      <c r="R140" s="38">
        <v>30</v>
      </c>
      <c r="S140" s="39">
        <f>SUM(Q140:R140)</f>
        <v>1246</v>
      </c>
      <c r="T140" s="38">
        <v>96</v>
      </c>
      <c r="U140" s="38">
        <v>0</v>
      </c>
      <c r="V140" s="39">
        <f>SUM(T140:U140)</f>
        <v>96</v>
      </c>
      <c r="W140" s="38">
        <v>997</v>
      </c>
      <c r="X140" s="38">
        <v>47</v>
      </c>
      <c r="Y140" s="40">
        <f>SUM(W140:X140)</f>
        <v>1044</v>
      </c>
      <c r="Z140" s="38">
        <v>806</v>
      </c>
      <c r="AA140" s="38">
        <v>1525</v>
      </c>
      <c r="AB140" s="40">
        <f>SUM(Z140:AA140)</f>
        <v>2331</v>
      </c>
      <c r="AC140" s="41">
        <f>SUM(S140,V140,Y140,AB140)</f>
        <v>4717</v>
      </c>
      <c r="AD140" s="43">
        <v>265</v>
      </c>
      <c r="AE140" s="43">
        <v>1060</v>
      </c>
    </row>
    <row r="141" spans="1:31" s="1" customFormat="1" ht="12.75">
      <c r="A141" s="1" t="s">
        <v>140</v>
      </c>
      <c r="B141" s="2" t="s">
        <v>141</v>
      </c>
      <c r="C141" s="37">
        <v>6220</v>
      </c>
      <c r="D141" s="38">
        <v>173</v>
      </c>
      <c r="E141" s="38">
        <v>3</v>
      </c>
      <c r="F141" s="39">
        <f>SUM(D141:E141)</f>
        <v>176</v>
      </c>
      <c r="G141" s="38">
        <v>10</v>
      </c>
      <c r="H141" s="38">
        <v>0</v>
      </c>
      <c r="I141" s="39">
        <f>SUM(G141:H141)</f>
        <v>10</v>
      </c>
      <c r="J141" s="38">
        <v>71</v>
      </c>
      <c r="K141" s="38">
        <v>2</v>
      </c>
      <c r="L141" s="40">
        <f>SUM(J141:K141)</f>
        <v>73</v>
      </c>
      <c r="M141" s="38">
        <v>0</v>
      </c>
      <c r="N141" s="38">
        <v>0</v>
      </c>
      <c r="O141" s="40">
        <f>SUM(M141:N141)</f>
        <v>0</v>
      </c>
      <c r="P141" s="41">
        <f>SUM(F141,I141,L141,O141)</f>
        <v>259</v>
      </c>
      <c r="Q141" s="42">
        <v>1754</v>
      </c>
      <c r="R141" s="38">
        <v>105</v>
      </c>
      <c r="S141" s="39">
        <f>SUM(Q141:R141)</f>
        <v>1859</v>
      </c>
      <c r="T141" s="38">
        <v>19</v>
      </c>
      <c r="U141" s="38" t="s">
        <v>382</v>
      </c>
      <c r="V141" s="39">
        <f>SUM(T141:U141)</f>
        <v>19</v>
      </c>
      <c r="W141" s="38">
        <v>270</v>
      </c>
      <c r="X141" s="38">
        <v>75</v>
      </c>
      <c r="Y141" s="40">
        <f>SUM(W141:X141)</f>
        <v>345</v>
      </c>
      <c r="Z141" s="38" t="s">
        <v>382</v>
      </c>
      <c r="AA141" s="38" t="s">
        <v>382</v>
      </c>
      <c r="AB141" s="40">
        <f>SUM(Z141:AA141)</f>
        <v>0</v>
      </c>
      <c r="AC141" s="41">
        <f>SUM(S141,V141,Y141,AB141)</f>
        <v>2223</v>
      </c>
      <c r="AD141" s="43">
        <v>99</v>
      </c>
      <c r="AE141" s="43">
        <v>352</v>
      </c>
    </row>
    <row r="142" spans="1:31" s="1" customFormat="1" ht="12.75">
      <c r="A142" s="1" t="s">
        <v>237</v>
      </c>
      <c r="B142" s="2" t="s">
        <v>238</v>
      </c>
      <c r="C142" s="37">
        <v>6128</v>
      </c>
      <c r="D142" s="38">
        <v>109</v>
      </c>
      <c r="E142" s="38">
        <v>0</v>
      </c>
      <c r="F142" s="39">
        <f>SUM(D142:E142)</f>
        <v>109</v>
      </c>
      <c r="G142" s="38">
        <v>21</v>
      </c>
      <c r="H142" s="38">
        <v>0</v>
      </c>
      <c r="I142" s="39">
        <f>SUM(G142:H142)</f>
        <v>21</v>
      </c>
      <c r="J142" s="38">
        <v>239</v>
      </c>
      <c r="K142" s="38">
        <v>23</v>
      </c>
      <c r="L142" s="40">
        <f>SUM(J142:K142)</f>
        <v>262</v>
      </c>
      <c r="M142" s="38">
        <v>0</v>
      </c>
      <c r="N142" s="38">
        <v>1</v>
      </c>
      <c r="O142" s="40">
        <f>SUM(M142:N142)</f>
        <v>1</v>
      </c>
      <c r="P142" s="41">
        <f>SUM(F142,I142,L142,O142)</f>
        <v>393</v>
      </c>
      <c r="Q142" s="42">
        <v>981</v>
      </c>
      <c r="R142" s="38">
        <v>0</v>
      </c>
      <c r="S142" s="39">
        <f>SUM(Q142:R142)</f>
        <v>981</v>
      </c>
      <c r="T142" s="38">
        <v>104</v>
      </c>
      <c r="U142" s="38">
        <v>0</v>
      </c>
      <c r="V142" s="39">
        <f>SUM(T142:U142)</f>
        <v>104</v>
      </c>
      <c r="W142" s="38">
        <v>1912</v>
      </c>
      <c r="X142" s="38">
        <v>315</v>
      </c>
      <c r="Y142" s="40">
        <f>SUM(W142:X142)</f>
        <v>2227</v>
      </c>
      <c r="Z142" s="38">
        <v>1</v>
      </c>
      <c r="AA142" s="38">
        <v>87</v>
      </c>
      <c r="AB142" s="40">
        <f>SUM(Z142:AA142)</f>
        <v>88</v>
      </c>
      <c r="AC142" s="41">
        <f>SUM(S142,V142,Y142,AB142)</f>
        <v>3400</v>
      </c>
      <c r="AD142" s="43">
        <v>83</v>
      </c>
      <c r="AE142" s="43">
        <v>155</v>
      </c>
    </row>
    <row r="143" spans="1:31" s="1" customFormat="1" ht="12.75">
      <c r="A143" s="1" t="s">
        <v>231</v>
      </c>
      <c r="B143" s="2" t="s">
        <v>232</v>
      </c>
      <c r="C143" s="37">
        <v>6112</v>
      </c>
      <c r="D143" s="38">
        <v>378</v>
      </c>
      <c r="E143" s="38">
        <v>89</v>
      </c>
      <c r="F143" s="39">
        <f>SUM(D143:E143)</f>
        <v>467</v>
      </c>
      <c r="G143" s="38">
        <v>54</v>
      </c>
      <c r="H143" s="38">
        <v>2</v>
      </c>
      <c r="I143" s="39">
        <f>SUM(G143:H143)</f>
        <v>56</v>
      </c>
      <c r="J143" s="38">
        <v>60</v>
      </c>
      <c r="K143" s="38">
        <v>2</v>
      </c>
      <c r="L143" s="40">
        <f>SUM(J143:K143)</f>
        <v>62</v>
      </c>
      <c r="M143" s="38">
        <v>66</v>
      </c>
      <c r="N143" s="38">
        <v>1</v>
      </c>
      <c r="O143" s="40">
        <f>SUM(M143:N143)</f>
        <v>67</v>
      </c>
      <c r="P143" s="41">
        <f>SUM(F143,I143,L143,O143)</f>
        <v>652</v>
      </c>
      <c r="Q143" s="42">
        <v>7120</v>
      </c>
      <c r="R143" s="38">
        <v>2507</v>
      </c>
      <c r="S143" s="39">
        <f>SUM(Q143:R143)</f>
        <v>9627</v>
      </c>
      <c r="T143" s="38">
        <v>1272</v>
      </c>
      <c r="U143" s="38">
        <v>115</v>
      </c>
      <c r="V143" s="39">
        <f>SUM(T143:U143)</f>
        <v>1387</v>
      </c>
      <c r="W143" s="38">
        <v>646</v>
      </c>
      <c r="X143" s="38">
        <v>22</v>
      </c>
      <c r="Y143" s="40">
        <f>SUM(W143:X143)</f>
        <v>668</v>
      </c>
      <c r="Z143" s="38">
        <v>2807</v>
      </c>
      <c r="AA143" s="38">
        <v>44</v>
      </c>
      <c r="AB143" s="40">
        <f>SUM(Z143:AA143)</f>
        <v>2851</v>
      </c>
      <c r="AC143" s="41">
        <f>SUM(S143,V143,Y143,AB143)</f>
        <v>14533</v>
      </c>
      <c r="AD143" s="43">
        <v>266</v>
      </c>
      <c r="AE143" s="43">
        <v>8574</v>
      </c>
    </row>
    <row r="144" spans="1:31" s="1" customFormat="1" ht="12.75">
      <c r="A144" s="1" t="s">
        <v>247</v>
      </c>
      <c r="B144" s="2" t="s">
        <v>240</v>
      </c>
      <c r="C144" s="37">
        <v>6031</v>
      </c>
      <c r="D144" s="38">
        <v>78</v>
      </c>
      <c r="E144" s="38">
        <v>0</v>
      </c>
      <c r="F144" s="39">
        <f>SUM(D144:E144)</f>
        <v>78</v>
      </c>
      <c r="G144" s="38">
        <v>1</v>
      </c>
      <c r="H144" s="38">
        <v>0</v>
      </c>
      <c r="I144" s="39">
        <f>SUM(G144:H144)</f>
        <v>1</v>
      </c>
      <c r="J144" s="38">
        <v>57</v>
      </c>
      <c r="K144" s="38">
        <v>0</v>
      </c>
      <c r="L144" s="40">
        <f>SUM(J144:K144)</f>
        <v>57</v>
      </c>
      <c r="M144" s="38">
        <v>8</v>
      </c>
      <c r="N144" s="38">
        <v>0</v>
      </c>
      <c r="O144" s="40">
        <f>SUM(M144:N144)</f>
        <v>8</v>
      </c>
      <c r="P144" s="41">
        <f>SUM(F144,I144,L144,O144)</f>
        <v>144</v>
      </c>
      <c r="Q144" s="42">
        <v>641</v>
      </c>
      <c r="R144" s="38">
        <v>200</v>
      </c>
      <c r="S144" s="39">
        <f>SUM(Q144:R144)</f>
        <v>841</v>
      </c>
      <c r="T144" s="38">
        <v>0</v>
      </c>
      <c r="U144" s="38">
        <v>0</v>
      </c>
      <c r="V144" s="39">
        <f>SUM(T144:U144)</f>
        <v>0</v>
      </c>
      <c r="W144" s="38">
        <v>344</v>
      </c>
      <c r="X144" s="38">
        <v>0</v>
      </c>
      <c r="Y144" s="40">
        <f>SUM(W144:X144)</f>
        <v>344</v>
      </c>
      <c r="Z144" s="38">
        <v>40</v>
      </c>
      <c r="AA144" s="38">
        <v>0</v>
      </c>
      <c r="AB144" s="40">
        <f>SUM(Z144:AA144)</f>
        <v>40</v>
      </c>
      <c r="AC144" s="41">
        <f>SUM(S144,V144,Y144,AB144)</f>
        <v>1225</v>
      </c>
      <c r="AD144" s="43">
        <v>20</v>
      </c>
      <c r="AE144" s="43">
        <v>214</v>
      </c>
    </row>
    <row r="145" spans="1:31" s="1" customFormat="1" ht="12.75">
      <c r="A145" s="1" t="s">
        <v>191</v>
      </c>
      <c r="B145" s="2" t="s">
        <v>192</v>
      </c>
      <c r="C145" s="37">
        <v>5853</v>
      </c>
      <c r="D145" s="38">
        <v>21</v>
      </c>
      <c r="E145" s="38">
        <v>2</v>
      </c>
      <c r="F145" s="39">
        <f>SUM(D145:E145)</f>
        <v>23</v>
      </c>
      <c r="G145" s="38">
        <v>1</v>
      </c>
      <c r="H145" s="38">
        <v>0</v>
      </c>
      <c r="I145" s="39">
        <f>SUM(G145:H145)</f>
        <v>1</v>
      </c>
      <c r="J145" s="38">
        <v>9</v>
      </c>
      <c r="K145" s="38">
        <v>0</v>
      </c>
      <c r="L145" s="40">
        <f>SUM(J145:K145)</f>
        <v>9</v>
      </c>
      <c r="M145" s="38">
        <v>0</v>
      </c>
      <c r="N145" s="38">
        <v>8</v>
      </c>
      <c r="O145" s="40">
        <f>SUM(M145:N145)</f>
        <v>8</v>
      </c>
      <c r="P145" s="41">
        <f>SUM(F145,I145,L145,O145)</f>
        <v>41</v>
      </c>
      <c r="Q145" s="42">
        <v>1660</v>
      </c>
      <c r="R145" s="38">
        <v>342</v>
      </c>
      <c r="S145" s="39">
        <f>SUM(Q145:R145)</f>
        <v>2002</v>
      </c>
      <c r="T145" s="38">
        <v>37</v>
      </c>
      <c r="U145" s="38">
        <v>0</v>
      </c>
      <c r="V145" s="39">
        <f>SUM(T145:U145)</f>
        <v>37</v>
      </c>
      <c r="W145" s="38">
        <v>113</v>
      </c>
      <c r="X145" s="38">
        <v>0</v>
      </c>
      <c r="Y145" s="40">
        <f>SUM(W145:X145)</f>
        <v>113</v>
      </c>
      <c r="Z145" s="38">
        <v>174</v>
      </c>
      <c r="AA145" s="38">
        <v>709</v>
      </c>
      <c r="AB145" s="40">
        <f>SUM(Z145:AA145)</f>
        <v>883</v>
      </c>
      <c r="AC145" s="41">
        <f>SUM(S145,V145,Y145,AB145)</f>
        <v>3035</v>
      </c>
      <c r="AD145" s="43">
        <v>1</v>
      </c>
      <c r="AE145" s="43">
        <v>200</v>
      </c>
    </row>
    <row r="146" spans="1:31" s="1" customFormat="1" ht="12.75">
      <c r="A146" s="1" t="s">
        <v>75</v>
      </c>
      <c r="B146" s="2" t="s">
        <v>76</v>
      </c>
      <c r="C146" s="37">
        <v>5772</v>
      </c>
      <c r="D146" s="38">
        <v>132</v>
      </c>
      <c r="E146" s="38">
        <v>2</v>
      </c>
      <c r="F146" s="39">
        <f>SUM(D146:E146)</f>
        <v>134</v>
      </c>
      <c r="G146" s="38">
        <v>0</v>
      </c>
      <c r="H146" s="38">
        <v>0</v>
      </c>
      <c r="I146" s="39">
        <f>SUM(G146:H146)</f>
        <v>0</v>
      </c>
      <c r="J146" s="38">
        <v>0</v>
      </c>
      <c r="K146" s="38">
        <v>0</v>
      </c>
      <c r="L146" s="40">
        <f>SUM(J146:K146)</f>
        <v>0</v>
      </c>
      <c r="M146" s="38">
        <v>2</v>
      </c>
      <c r="N146" s="38">
        <v>1</v>
      </c>
      <c r="O146" s="40">
        <f>SUM(M146:N146)</f>
        <v>3</v>
      </c>
      <c r="P146" s="41">
        <f>SUM(F146,I146,L146,O146)</f>
        <v>137</v>
      </c>
      <c r="Q146" s="42">
        <v>1617</v>
      </c>
      <c r="R146" s="38">
        <v>50</v>
      </c>
      <c r="S146" s="39">
        <f>SUM(Q146:R146)</f>
        <v>1667</v>
      </c>
      <c r="T146" s="38">
        <v>0</v>
      </c>
      <c r="U146" s="38">
        <v>0</v>
      </c>
      <c r="V146" s="39">
        <f>SUM(T146:U146)</f>
        <v>0</v>
      </c>
      <c r="W146" s="38">
        <v>0</v>
      </c>
      <c r="X146" s="38">
        <v>0</v>
      </c>
      <c r="Y146" s="40">
        <f>SUM(W146:X146)</f>
        <v>0</v>
      </c>
      <c r="Z146" s="38">
        <v>36</v>
      </c>
      <c r="AA146" s="38">
        <v>78</v>
      </c>
      <c r="AB146" s="40">
        <f>SUM(Z146:AA146)</f>
        <v>114</v>
      </c>
      <c r="AC146" s="41">
        <f>SUM(S146,V146,Y146,AB146)</f>
        <v>1781</v>
      </c>
      <c r="AD146" s="43">
        <v>66</v>
      </c>
      <c r="AE146" s="43">
        <v>814</v>
      </c>
    </row>
    <row r="147" spans="1:31" s="1" customFormat="1" ht="12.75">
      <c r="A147" s="1" t="s">
        <v>196</v>
      </c>
      <c r="B147" s="2" t="s">
        <v>197</v>
      </c>
      <c r="C147" s="37">
        <v>5760</v>
      </c>
      <c r="D147" s="38">
        <v>99</v>
      </c>
      <c r="E147" s="38">
        <v>3</v>
      </c>
      <c r="F147" s="39">
        <f>SUM(D147:E147)</f>
        <v>102</v>
      </c>
      <c r="G147" s="38">
        <v>2</v>
      </c>
      <c r="H147" s="38">
        <v>1</v>
      </c>
      <c r="I147" s="39">
        <f>SUM(G147:H147)</f>
        <v>3</v>
      </c>
      <c r="J147" s="38">
        <v>59</v>
      </c>
      <c r="K147" s="38">
        <v>12</v>
      </c>
      <c r="L147" s="40">
        <f>SUM(J147:K147)</f>
        <v>71</v>
      </c>
      <c r="M147" s="38">
        <v>10</v>
      </c>
      <c r="N147" s="38">
        <v>3</v>
      </c>
      <c r="O147" s="40">
        <f>SUM(M147:N147)</f>
        <v>13</v>
      </c>
      <c r="P147" s="41">
        <f>SUM(F147,I147,L147,O147)</f>
        <v>189</v>
      </c>
      <c r="Q147" s="42">
        <v>5082</v>
      </c>
      <c r="R147" s="38">
        <v>671</v>
      </c>
      <c r="S147" s="39">
        <f>SUM(Q147:R147)</f>
        <v>5753</v>
      </c>
      <c r="T147" s="38">
        <v>20</v>
      </c>
      <c r="U147" s="38">
        <v>0</v>
      </c>
      <c r="V147" s="39">
        <f>SUM(T147:U147)</f>
        <v>20</v>
      </c>
      <c r="W147" s="38">
        <v>625</v>
      </c>
      <c r="X147" s="38">
        <v>2777</v>
      </c>
      <c r="Y147" s="40">
        <f>SUM(W147:X147)</f>
        <v>3402</v>
      </c>
      <c r="Z147" s="38">
        <v>378</v>
      </c>
      <c r="AA147" s="38">
        <v>409</v>
      </c>
      <c r="AB147" s="40">
        <f>SUM(Z147:AA147)</f>
        <v>787</v>
      </c>
      <c r="AC147" s="41">
        <f>SUM(S147,V147,Y147,AB147)</f>
        <v>9962</v>
      </c>
      <c r="AD147" s="43">
        <v>8</v>
      </c>
      <c r="AE147" s="43">
        <v>65</v>
      </c>
    </row>
    <row r="148" spans="1:31" s="1" customFormat="1" ht="12.75">
      <c r="A148" s="1" t="s">
        <v>73</v>
      </c>
      <c r="B148" s="2" t="s">
        <v>74</v>
      </c>
      <c r="C148" s="37">
        <v>5327</v>
      </c>
      <c r="D148" s="38">
        <v>90</v>
      </c>
      <c r="E148" s="38">
        <v>12</v>
      </c>
      <c r="F148" s="39">
        <f>SUM(D148:E148)</f>
        <v>102</v>
      </c>
      <c r="G148" s="38">
        <v>12</v>
      </c>
      <c r="H148" s="38">
        <v>0</v>
      </c>
      <c r="I148" s="39">
        <f>SUM(G148:H148)</f>
        <v>12</v>
      </c>
      <c r="J148" s="38">
        <v>30</v>
      </c>
      <c r="K148" s="38">
        <v>1</v>
      </c>
      <c r="L148" s="40">
        <f>SUM(J148:K148)</f>
        <v>31</v>
      </c>
      <c r="M148" s="38">
        <v>27</v>
      </c>
      <c r="N148" s="38">
        <v>1</v>
      </c>
      <c r="O148" s="40">
        <f>SUM(M148:N148)</f>
        <v>28</v>
      </c>
      <c r="P148" s="41">
        <f>SUM(F148,I148,L148,O148)</f>
        <v>173</v>
      </c>
      <c r="Q148" s="42">
        <v>337</v>
      </c>
      <c r="R148" s="38">
        <v>3631</v>
      </c>
      <c r="S148" s="39">
        <f>SUM(Q148:R148)</f>
        <v>3968</v>
      </c>
      <c r="T148" s="38">
        <v>7</v>
      </c>
      <c r="U148" s="38">
        <v>0</v>
      </c>
      <c r="V148" s="39">
        <f>SUM(T148:U148)</f>
        <v>7</v>
      </c>
      <c r="W148" s="38">
        <v>175</v>
      </c>
      <c r="X148" s="38">
        <v>15</v>
      </c>
      <c r="Y148" s="40">
        <f>SUM(W148:X148)</f>
        <v>190</v>
      </c>
      <c r="Z148" s="38">
        <v>500</v>
      </c>
      <c r="AA148" s="38">
        <v>1000</v>
      </c>
      <c r="AB148" s="40">
        <f>SUM(Z148:AA148)</f>
        <v>1500</v>
      </c>
      <c r="AC148" s="41">
        <f>SUM(S148,V148,Y148,AB148)</f>
        <v>5665</v>
      </c>
      <c r="AD148" s="43">
        <v>2</v>
      </c>
      <c r="AE148" s="43">
        <v>23</v>
      </c>
    </row>
    <row r="149" spans="1:31" s="1" customFormat="1" ht="12.75">
      <c r="A149" s="1" t="s">
        <v>62</v>
      </c>
      <c r="B149" s="2" t="s">
        <v>63</v>
      </c>
      <c r="C149" s="37">
        <v>5306</v>
      </c>
      <c r="D149" s="38">
        <v>82</v>
      </c>
      <c r="E149" s="38">
        <v>5</v>
      </c>
      <c r="F149" s="39">
        <f>SUM(D149:E149)</f>
        <v>87</v>
      </c>
      <c r="G149" s="38">
        <v>7</v>
      </c>
      <c r="H149" s="38">
        <v>0</v>
      </c>
      <c r="I149" s="39">
        <f>SUM(G149:H149)</f>
        <v>7</v>
      </c>
      <c r="J149" s="38">
        <v>18</v>
      </c>
      <c r="K149" s="38">
        <v>5</v>
      </c>
      <c r="L149" s="40">
        <f>SUM(J149:K149)</f>
        <v>23</v>
      </c>
      <c r="M149" s="38">
        <v>13</v>
      </c>
      <c r="N149" s="38">
        <v>2</v>
      </c>
      <c r="O149" s="40">
        <f>SUM(M149:N149)</f>
        <v>15</v>
      </c>
      <c r="P149" s="41">
        <f>SUM(F149,I149,L149,O149)</f>
        <v>132</v>
      </c>
      <c r="Q149" s="42">
        <v>797</v>
      </c>
      <c r="R149" s="38">
        <v>437</v>
      </c>
      <c r="S149" s="39">
        <f>SUM(Q149:R149)</f>
        <v>1234</v>
      </c>
      <c r="T149" s="38">
        <v>57</v>
      </c>
      <c r="U149" s="38">
        <v>0</v>
      </c>
      <c r="V149" s="39">
        <f>SUM(T149:U149)</f>
        <v>57</v>
      </c>
      <c r="W149" s="38">
        <v>158</v>
      </c>
      <c r="X149" s="38">
        <v>53</v>
      </c>
      <c r="Y149" s="40">
        <f>SUM(W149:X149)</f>
        <v>211</v>
      </c>
      <c r="Z149" s="38">
        <v>482</v>
      </c>
      <c r="AA149" s="38">
        <v>69</v>
      </c>
      <c r="AB149" s="40">
        <f>SUM(Z149:AA149)</f>
        <v>551</v>
      </c>
      <c r="AC149" s="41">
        <f>SUM(S149,V149,Y149,AB149)</f>
        <v>2053</v>
      </c>
      <c r="AD149" s="43">
        <v>0</v>
      </c>
      <c r="AE149" s="43">
        <v>0</v>
      </c>
    </row>
    <row r="150" spans="1:31" s="1" customFormat="1" ht="12.75">
      <c r="A150" s="1" t="s">
        <v>294</v>
      </c>
      <c r="B150" s="2" t="s">
        <v>148</v>
      </c>
      <c r="C150" s="37">
        <v>5105</v>
      </c>
      <c r="D150" s="38">
        <v>110</v>
      </c>
      <c r="E150" s="38">
        <v>23</v>
      </c>
      <c r="F150" s="39">
        <f>SUM(D150:E150)</f>
        <v>133</v>
      </c>
      <c r="G150" s="38">
        <v>4</v>
      </c>
      <c r="H150" s="38">
        <v>1</v>
      </c>
      <c r="I150" s="39">
        <f>SUM(G150:H150)</f>
        <v>5</v>
      </c>
      <c r="J150" s="38">
        <v>410</v>
      </c>
      <c r="K150" s="38">
        <v>0</v>
      </c>
      <c r="L150" s="40">
        <f>SUM(J150:K150)</f>
        <v>410</v>
      </c>
      <c r="M150" s="38">
        <v>2</v>
      </c>
      <c r="N150" s="38">
        <v>12</v>
      </c>
      <c r="O150" s="40">
        <f>SUM(M150:N150)</f>
        <v>14</v>
      </c>
      <c r="P150" s="41">
        <f>SUM(F150,I150,L150,O150)</f>
        <v>562</v>
      </c>
      <c r="Q150" s="42">
        <v>4369</v>
      </c>
      <c r="R150" s="38">
        <v>1191</v>
      </c>
      <c r="S150" s="39">
        <f>SUM(Q150:R150)</f>
        <v>5560</v>
      </c>
      <c r="T150" s="38">
        <v>57</v>
      </c>
      <c r="U150" s="38">
        <v>107</v>
      </c>
      <c r="V150" s="39">
        <f>SUM(T150:U150)</f>
        <v>164</v>
      </c>
      <c r="W150" s="38">
        <v>2560</v>
      </c>
      <c r="X150" s="38">
        <v>0</v>
      </c>
      <c r="Y150" s="40">
        <f>SUM(W150:X150)</f>
        <v>2560</v>
      </c>
      <c r="Z150" s="38">
        <v>867</v>
      </c>
      <c r="AA150" s="38">
        <v>561</v>
      </c>
      <c r="AB150" s="40">
        <f>SUM(Z150:AA150)</f>
        <v>1428</v>
      </c>
      <c r="AC150" s="41">
        <f>SUM(S150,V150,Y150,AB150)</f>
        <v>9712</v>
      </c>
      <c r="AD150" s="43">
        <v>549</v>
      </c>
      <c r="AE150" s="43">
        <v>7361</v>
      </c>
    </row>
    <row r="151" spans="1:31" s="1" customFormat="1" ht="12.75">
      <c r="A151" s="1" t="s">
        <v>327</v>
      </c>
      <c r="B151" s="2" t="s">
        <v>90</v>
      </c>
      <c r="C151" s="37">
        <v>4997</v>
      </c>
      <c r="D151" s="38">
        <v>200</v>
      </c>
      <c r="E151" s="38">
        <v>134</v>
      </c>
      <c r="F151" s="39">
        <f>SUM(D151:E151)</f>
        <v>334</v>
      </c>
      <c r="G151" s="38">
        <v>48</v>
      </c>
      <c r="H151" s="38">
        <v>5</v>
      </c>
      <c r="I151" s="39">
        <f>SUM(G151:H151)</f>
        <v>53</v>
      </c>
      <c r="J151" s="38">
        <v>60</v>
      </c>
      <c r="K151" s="38">
        <v>0</v>
      </c>
      <c r="L151" s="40">
        <f>SUM(J151:K151)</f>
        <v>60</v>
      </c>
      <c r="M151" s="38">
        <v>2</v>
      </c>
      <c r="N151" s="38">
        <v>0</v>
      </c>
      <c r="O151" s="40">
        <f>SUM(M151:N151)</f>
        <v>2</v>
      </c>
      <c r="P151" s="41">
        <f>SUM(F151,I151,L151,O151)</f>
        <v>449</v>
      </c>
      <c r="Q151" s="42">
        <v>5395</v>
      </c>
      <c r="R151" s="38">
        <v>3930</v>
      </c>
      <c r="S151" s="39">
        <f>SUM(Q151:R151)</f>
        <v>9325</v>
      </c>
      <c r="T151" s="38">
        <v>338</v>
      </c>
      <c r="U151" s="38">
        <v>76</v>
      </c>
      <c r="V151" s="39">
        <f>SUM(T151:U151)</f>
        <v>414</v>
      </c>
      <c r="W151" s="38">
        <v>931</v>
      </c>
      <c r="X151" s="38">
        <v>0</v>
      </c>
      <c r="Y151" s="40">
        <f>SUM(W151:X151)</f>
        <v>931</v>
      </c>
      <c r="Z151" s="38">
        <v>750</v>
      </c>
      <c r="AA151" s="38">
        <v>0</v>
      </c>
      <c r="AB151" s="40">
        <f>SUM(Z151:AA151)</f>
        <v>750</v>
      </c>
      <c r="AC151" s="41">
        <f>SUM(S151,V151,Y151,AB151)</f>
        <v>11420</v>
      </c>
      <c r="AD151" s="43">
        <v>48</v>
      </c>
      <c r="AE151" s="43">
        <v>335</v>
      </c>
    </row>
    <row r="152" spans="1:31" s="1" customFormat="1" ht="12.75">
      <c r="A152" s="1" t="s">
        <v>281</v>
      </c>
      <c r="B152" s="2" t="s">
        <v>282</v>
      </c>
      <c r="C152" s="37">
        <v>4873</v>
      </c>
      <c r="D152" s="38">
        <v>195</v>
      </c>
      <c r="E152" s="38">
        <v>81</v>
      </c>
      <c r="F152" s="39">
        <f>SUM(D152:E152)</f>
        <v>276</v>
      </c>
      <c r="G152" s="38">
        <v>22</v>
      </c>
      <c r="H152" s="38">
        <v>7</v>
      </c>
      <c r="I152" s="39">
        <f>SUM(G152:H152)</f>
        <v>29</v>
      </c>
      <c r="J152" s="38">
        <v>195</v>
      </c>
      <c r="K152" s="38">
        <v>11</v>
      </c>
      <c r="L152" s="40">
        <f>SUM(J152:K152)</f>
        <v>206</v>
      </c>
      <c r="M152" s="38">
        <v>73</v>
      </c>
      <c r="N152" s="38">
        <v>6</v>
      </c>
      <c r="O152" s="40">
        <f>SUM(M152:N152)</f>
        <v>79</v>
      </c>
      <c r="P152" s="41">
        <f>SUM(F152,I152,L152,O152)</f>
        <v>590</v>
      </c>
      <c r="Q152" s="42">
        <v>1881</v>
      </c>
      <c r="R152" s="38">
        <v>1692</v>
      </c>
      <c r="S152" s="39">
        <f>SUM(Q152:R152)</f>
        <v>3573</v>
      </c>
      <c r="T152" s="38">
        <v>336</v>
      </c>
      <c r="U152" s="38">
        <v>126</v>
      </c>
      <c r="V152" s="39">
        <f>SUM(T152:U152)</f>
        <v>462</v>
      </c>
      <c r="W152" s="38">
        <v>1633</v>
      </c>
      <c r="X152" s="38">
        <v>77</v>
      </c>
      <c r="Y152" s="40">
        <f>SUM(W152:X152)</f>
        <v>1710</v>
      </c>
      <c r="Z152" s="38">
        <v>1457</v>
      </c>
      <c r="AA152" s="38">
        <v>1454</v>
      </c>
      <c r="AB152" s="40">
        <f>SUM(Z152:AA152)</f>
        <v>2911</v>
      </c>
      <c r="AC152" s="41">
        <f>SUM(S152,V152,Y152,AB152)</f>
        <v>8656</v>
      </c>
      <c r="AD152" s="43">
        <v>63</v>
      </c>
      <c r="AE152" s="43">
        <v>396</v>
      </c>
    </row>
    <row r="153" spans="1:31" s="1" customFormat="1" ht="12.75">
      <c r="A153" s="1" t="s">
        <v>279</v>
      </c>
      <c r="B153" s="2" t="s">
        <v>67</v>
      </c>
      <c r="C153" s="37">
        <v>4858</v>
      </c>
      <c r="D153" s="38">
        <v>59</v>
      </c>
      <c r="E153" s="38">
        <v>1</v>
      </c>
      <c r="F153" s="39">
        <f>SUM(D153:E153)</f>
        <v>60</v>
      </c>
      <c r="G153" s="38">
        <v>3</v>
      </c>
      <c r="H153" s="38">
        <v>0</v>
      </c>
      <c r="I153" s="39">
        <f>SUM(G153:H153)</f>
        <v>3</v>
      </c>
      <c r="J153" s="38">
        <v>58</v>
      </c>
      <c r="K153" s="38">
        <v>0</v>
      </c>
      <c r="L153" s="40">
        <f>SUM(J153:K153)</f>
        <v>58</v>
      </c>
      <c r="M153" s="38">
        <v>10</v>
      </c>
      <c r="N153" s="38">
        <v>0</v>
      </c>
      <c r="O153" s="40">
        <f>SUM(M153:N153)</f>
        <v>10</v>
      </c>
      <c r="P153" s="41">
        <f>SUM(F153,I153,L153,O153)</f>
        <v>131</v>
      </c>
      <c r="Q153" s="42">
        <v>890</v>
      </c>
      <c r="R153" s="38">
        <v>300</v>
      </c>
      <c r="S153" s="39">
        <f>SUM(Q153:R153)</f>
        <v>1190</v>
      </c>
      <c r="T153" s="38">
        <v>30</v>
      </c>
      <c r="U153" s="38">
        <v>0</v>
      </c>
      <c r="V153" s="39">
        <f>SUM(T153:U153)</f>
        <v>30</v>
      </c>
      <c r="W153" s="38">
        <v>620</v>
      </c>
      <c r="X153" s="38">
        <v>0</v>
      </c>
      <c r="Y153" s="40">
        <f>SUM(W153:X153)</f>
        <v>620</v>
      </c>
      <c r="Z153" s="38">
        <v>500</v>
      </c>
      <c r="AA153" s="38">
        <v>400</v>
      </c>
      <c r="AB153" s="40">
        <f>SUM(Z153:AA153)</f>
        <v>900</v>
      </c>
      <c r="AC153" s="41">
        <f>SUM(S153,V153,Y153,AB153)</f>
        <v>2740</v>
      </c>
      <c r="AD153" s="43">
        <v>264</v>
      </c>
      <c r="AE153" s="43">
        <v>5500</v>
      </c>
    </row>
    <row r="154" spans="1:31" s="1" customFormat="1" ht="12.75">
      <c r="A154" s="1" t="s">
        <v>202</v>
      </c>
      <c r="B154" s="2" t="s">
        <v>34</v>
      </c>
      <c r="C154" s="37">
        <v>4770</v>
      </c>
      <c r="D154" s="38">
        <v>188</v>
      </c>
      <c r="E154" s="38">
        <v>36</v>
      </c>
      <c r="F154" s="39">
        <f>SUM(D154:E154)</f>
        <v>224</v>
      </c>
      <c r="G154" s="38">
        <v>12</v>
      </c>
      <c r="H154" s="38">
        <v>0</v>
      </c>
      <c r="I154" s="39">
        <f>SUM(G154:H154)</f>
        <v>12</v>
      </c>
      <c r="J154" s="38">
        <v>30</v>
      </c>
      <c r="K154" s="38">
        <v>0</v>
      </c>
      <c r="L154" s="40">
        <f>SUM(J154:K154)</f>
        <v>30</v>
      </c>
      <c r="M154" s="38">
        <v>15</v>
      </c>
      <c r="N154" s="38">
        <v>3</v>
      </c>
      <c r="O154" s="40">
        <f>SUM(M154:N154)</f>
        <v>18</v>
      </c>
      <c r="P154" s="41">
        <f>SUM(F154,I154,L154,O154)</f>
        <v>284</v>
      </c>
      <c r="Q154" s="42">
        <v>2856</v>
      </c>
      <c r="R154" s="38">
        <v>1164</v>
      </c>
      <c r="S154" s="39">
        <f>SUM(Q154:R154)</f>
        <v>4020</v>
      </c>
      <c r="T154" s="38">
        <v>25</v>
      </c>
      <c r="U154" s="38">
        <v>0</v>
      </c>
      <c r="V154" s="39">
        <f>SUM(T154:U154)</f>
        <v>25</v>
      </c>
      <c r="W154" s="38">
        <v>231</v>
      </c>
      <c r="X154" s="38">
        <v>31</v>
      </c>
      <c r="Y154" s="40">
        <f>SUM(W154:X154)</f>
        <v>262</v>
      </c>
      <c r="Z154" s="38">
        <v>721</v>
      </c>
      <c r="AA154" s="38">
        <v>291</v>
      </c>
      <c r="AB154" s="40">
        <f>SUM(Z154:AA154)</f>
        <v>1012</v>
      </c>
      <c r="AC154" s="41">
        <f>SUM(S154,V154,Y154,AB154)</f>
        <v>5319</v>
      </c>
      <c r="AD154" s="43">
        <v>104</v>
      </c>
      <c r="AE154" s="43">
        <v>498</v>
      </c>
    </row>
    <row r="155" spans="1:31" s="1" customFormat="1" ht="12.75">
      <c r="A155" s="1" t="s">
        <v>261</v>
      </c>
      <c r="B155" s="2" t="s">
        <v>10</v>
      </c>
      <c r="C155" s="37">
        <v>4727</v>
      </c>
      <c r="D155" s="38">
        <v>106</v>
      </c>
      <c r="E155" s="38">
        <v>25</v>
      </c>
      <c r="F155" s="39">
        <f>SUM(D155:E155)</f>
        <v>131</v>
      </c>
      <c r="G155" s="38">
        <v>8</v>
      </c>
      <c r="H155" s="38">
        <v>25</v>
      </c>
      <c r="I155" s="39">
        <f>SUM(G155:H155)</f>
        <v>33</v>
      </c>
      <c r="J155" s="38">
        <v>10</v>
      </c>
      <c r="K155" s="38">
        <v>29</v>
      </c>
      <c r="L155" s="40">
        <f>SUM(J155:K155)</f>
        <v>39</v>
      </c>
      <c r="M155" s="38">
        <v>19</v>
      </c>
      <c r="N155" s="38">
        <v>0</v>
      </c>
      <c r="O155" s="40">
        <f>SUM(M155:N155)</f>
        <v>19</v>
      </c>
      <c r="P155" s="41">
        <f>SUM(F155,I155,L155,O155)</f>
        <v>222</v>
      </c>
      <c r="Q155" s="42">
        <v>1225</v>
      </c>
      <c r="R155" s="38">
        <v>300</v>
      </c>
      <c r="S155" s="39">
        <f>SUM(Q155:R155)</f>
        <v>1525</v>
      </c>
      <c r="T155" s="38">
        <v>72</v>
      </c>
      <c r="U155" s="38">
        <v>25</v>
      </c>
      <c r="V155" s="39">
        <f>SUM(T155:U155)</f>
        <v>97</v>
      </c>
      <c r="W155" s="38">
        <v>390</v>
      </c>
      <c r="X155" s="38">
        <v>49</v>
      </c>
      <c r="Y155" s="40">
        <f>SUM(W155:X155)</f>
        <v>439</v>
      </c>
      <c r="Z155" s="38">
        <v>426</v>
      </c>
      <c r="AA155" s="38">
        <v>0</v>
      </c>
      <c r="AB155" s="40">
        <f>SUM(Z155:AA155)</f>
        <v>426</v>
      </c>
      <c r="AC155" s="41">
        <f>SUM(S155,V155,Y155,AB155)</f>
        <v>2487</v>
      </c>
      <c r="AD155" s="43">
        <v>58</v>
      </c>
      <c r="AE155" s="43">
        <v>174</v>
      </c>
    </row>
    <row r="156" spans="1:31" s="1" customFormat="1" ht="12.75">
      <c r="A156" s="1" t="s">
        <v>223</v>
      </c>
      <c r="B156" s="2" t="s">
        <v>204</v>
      </c>
      <c r="C156" s="37">
        <v>4704</v>
      </c>
      <c r="D156" s="38">
        <v>168</v>
      </c>
      <c r="E156" s="38">
        <v>75</v>
      </c>
      <c r="F156" s="39">
        <f>SUM(D156:E156)</f>
        <v>243</v>
      </c>
      <c r="G156" s="38">
        <v>53</v>
      </c>
      <c r="H156" s="38">
        <v>0</v>
      </c>
      <c r="I156" s="39">
        <f>SUM(G156:H156)</f>
        <v>53</v>
      </c>
      <c r="J156" s="38">
        <v>136</v>
      </c>
      <c r="K156" s="38">
        <v>0</v>
      </c>
      <c r="L156" s="40">
        <f>SUM(J156:K156)</f>
        <v>136</v>
      </c>
      <c r="M156" s="38">
        <v>30</v>
      </c>
      <c r="N156" s="38">
        <v>1</v>
      </c>
      <c r="O156" s="40">
        <f>SUM(M156:N156)</f>
        <v>31</v>
      </c>
      <c r="P156" s="41">
        <f>SUM(F156,I156,L156,O156)</f>
        <v>463</v>
      </c>
      <c r="Q156" s="42">
        <v>3247</v>
      </c>
      <c r="R156" s="38">
        <v>791</v>
      </c>
      <c r="S156" s="39">
        <f>SUM(Q156:R156)</f>
        <v>4038</v>
      </c>
      <c r="T156" s="38">
        <v>669</v>
      </c>
      <c r="U156" s="38">
        <v>0</v>
      </c>
      <c r="V156" s="39">
        <f>SUM(T156:U156)</f>
        <v>669</v>
      </c>
      <c r="W156" s="38">
        <v>989</v>
      </c>
      <c r="X156" s="38">
        <v>0</v>
      </c>
      <c r="Y156" s="40">
        <f>SUM(W156:X156)</f>
        <v>989</v>
      </c>
      <c r="Z156" s="38">
        <v>1535</v>
      </c>
      <c r="AA156" s="38">
        <v>250</v>
      </c>
      <c r="AB156" s="40">
        <f>SUM(Z156:AA156)</f>
        <v>1785</v>
      </c>
      <c r="AC156" s="41">
        <f>SUM(S156,V156,Y156,AB156)</f>
        <v>7481</v>
      </c>
      <c r="AD156" s="43">
        <v>385</v>
      </c>
      <c r="AE156" s="43">
        <v>7336</v>
      </c>
    </row>
    <row r="157" spans="1:31" s="1" customFormat="1" ht="12.75">
      <c r="A157" s="1" t="s">
        <v>201</v>
      </c>
      <c r="B157" s="2" t="s">
        <v>171</v>
      </c>
      <c r="C157" s="37">
        <v>4612</v>
      </c>
      <c r="D157" s="38">
        <v>50</v>
      </c>
      <c r="E157" s="38">
        <v>32</v>
      </c>
      <c r="F157" s="39">
        <f>SUM(D157:E157)</f>
        <v>82</v>
      </c>
      <c r="G157" s="38">
        <v>0</v>
      </c>
      <c r="H157" s="38">
        <v>0</v>
      </c>
      <c r="I157" s="39">
        <f>SUM(G157:H157)</f>
        <v>0</v>
      </c>
      <c r="J157" s="38">
        <v>80</v>
      </c>
      <c r="K157" s="38">
        <v>0</v>
      </c>
      <c r="L157" s="40">
        <f>SUM(J157:K157)</f>
        <v>80</v>
      </c>
      <c r="M157" s="38">
        <v>25</v>
      </c>
      <c r="N157" s="38">
        <v>0</v>
      </c>
      <c r="O157" s="40">
        <f>SUM(M157:N157)</f>
        <v>25</v>
      </c>
      <c r="P157" s="41">
        <f>SUM(F157,I157,L157,O157)</f>
        <v>187</v>
      </c>
      <c r="Q157" s="42">
        <v>400</v>
      </c>
      <c r="R157" s="38">
        <v>425</v>
      </c>
      <c r="S157" s="39">
        <f>SUM(Q157:R157)</f>
        <v>825</v>
      </c>
      <c r="T157" s="38">
        <v>23</v>
      </c>
      <c r="U157" s="38">
        <v>0</v>
      </c>
      <c r="V157" s="39">
        <f>SUM(T157:U157)</f>
        <v>23</v>
      </c>
      <c r="W157" s="38">
        <v>250</v>
      </c>
      <c r="X157" s="38">
        <v>0</v>
      </c>
      <c r="Y157" s="40">
        <f>SUM(W157:X157)</f>
        <v>250</v>
      </c>
      <c r="Z157" s="38">
        <v>475</v>
      </c>
      <c r="AA157" s="38">
        <v>0</v>
      </c>
      <c r="AB157" s="40">
        <f>SUM(Z157:AA157)</f>
        <v>475</v>
      </c>
      <c r="AC157" s="41">
        <f>SUM(S157,V157,Y157,AB157)</f>
        <v>1573</v>
      </c>
      <c r="AD157" s="43">
        <v>0</v>
      </c>
      <c r="AE157" s="43">
        <v>0</v>
      </c>
    </row>
    <row r="158" spans="1:31" s="1" customFormat="1" ht="12.75">
      <c r="A158" s="1" t="s">
        <v>228</v>
      </c>
      <c r="B158" s="2" t="s">
        <v>229</v>
      </c>
      <c r="C158" s="37">
        <v>4541</v>
      </c>
      <c r="D158" s="38">
        <v>55</v>
      </c>
      <c r="E158" s="38">
        <v>17</v>
      </c>
      <c r="F158" s="39">
        <f>SUM(D158:E158)</f>
        <v>72</v>
      </c>
      <c r="G158" s="38">
        <v>13</v>
      </c>
      <c r="H158" s="38">
        <v>1</v>
      </c>
      <c r="I158" s="39">
        <f>SUM(G158:H158)</f>
        <v>14</v>
      </c>
      <c r="J158" s="38">
        <v>13</v>
      </c>
      <c r="K158" s="38">
        <v>0</v>
      </c>
      <c r="L158" s="40">
        <f>SUM(J158:K158)</f>
        <v>13</v>
      </c>
      <c r="M158" s="38">
        <v>4</v>
      </c>
      <c r="N158" s="38">
        <v>2</v>
      </c>
      <c r="O158" s="40">
        <f>SUM(M158:N158)</f>
        <v>6</v>
      </c>
      <c r="P158" s="41">
        <f>SUM(F158,I158,L158,O158)</f>
        <v>105</v>
      </c>
      <c r="Q158" s="42">
        <v>880</v>
      </c>
      <c r="R158" s="38">
        <v>208</v>
      </c>
      <c r="S158" s="39">
        <f>SUM(Q158:R158)</f>
        <v>1088</v>
      </c>
      <c r="T158" s="38">
        <v>90</v>
      </c>
      <c r="U158" s="38">
        <v>24</v>
      </c>
      <c r="V158" s="39">
        <f>SUM(T158:U158)</f>
        <v>114</v>
      </c>
      <c r="W158" s="38">
        <v>183</v>
      </c>
      <c r="X158" s="38">
        <v>0</v>
      </c>
      <c r="Y158" s="40">
        <f>SUM(W158:X158)</f>
        <v>183</v>
      </c>
      <c r="Z158" s="38">
        <v>53</v>
      </c>
      <c r="AA158" s="38">
        <v>74</v>
      </c>
      <c r="AB158" s="40">
        <f>SUM(Z158:AA158)</f>
        <v>127</v>
      </c>
      <c r="AC158" s="41">
        <f>SUM(S158,V158,Y158,AB158)</f>
        <v>1512</v>
      </c>
      <c r="AD158" s="43">
        <v>172</v>
      </c>
      <c r="AE158" s="43">
        <v>1409</v>
      </c>
    </row>
    <row r="159" spans="1:31" s="1" customFormat="1" ht="12.75">
      <c r="A159" s="1" t="s">
        <v>38</v>
      </c>
      <c r="B159" s="2" t="s">
        <v>39</v>
      </c>
      <c r="C159" s="37">
        <v>4516</v>
      </c>
      <c r="D159" s="38">
        <v>214</v>
      </c>
      <c r="E159" s="38">
        <v>12</v>
      </c>
      <c r="F159" s="39">
        <f>SUM(D159:E159)</f>
        <v>226</v>
      </c>
      <c r="G159" s="38">
        <v>120</v>
      </c>
      <c r="H159" s="38">
        <v>4</v>
      </c>
      <c r="I159" s="39">
        <f>SUM(G159:H159)</f>
        <v>124</v>
      </c>
      <c r="J159" s="38">
        <v>168</v>
      </c>
      <c r="K159" s="38">
        <v>14</v>
      </c>
      <c r="L159" s="40">
        <f>SUM(J159:K159)</f>
        <v>182</v>
      </c>
      <c r="M159" s="38">
        <v>64</v>
      </c>
      <c r="N159" s="38">
        <v>4</v>
      </c>
      <c r="O159" s="40">
        <f>SUM(M159:N159)</f>
        <v>68</v>
      </c>
      <c r="P159" s="41">
        <f>SUM(F159,I159,L159,O159)</f>
        <v>600</v>
      </c>
      <c r="Q159" s="42">
        <v>428</v>
      </c>
      <c r="R159" s="38">
        <v>342</v>
      </c>
      <c r="S159" s="39">
        <f>SUM(Q159:R159)</f>
        <v>770</v>
      </c>
      <c r="T159" s="38">
        <v>125</v>
      </c>
      <c r="U159" s="38">
        <v>32</v>
      </c>
      <c r="V159" s="39">
        <f>SUM(T159:U159)</f>
        <v>157</v>
      </c>
      <c r="W159" s="38">
        <v>156</v>
      </c>
      <c r="X159" s="38">
        <v>64</v>
      </c>
      <c r="Y159" s="40">
        <f>SUM(W159:X159)</f>
        <v>220</v>
      </c>
      <c r="Z159" s="38">
        <v>145</v>
      </c>
      <c r="AA159" s="38">
        <v>122</v>
      </c>
      <c r="AB159" s="40">
        <f>SUM(Z159:AA159)</f>
        <v>267</v>
      </c>
      <c r="AC159" s="41">
        <f>SUM(S159,V159,Y159,AB159)</f>
        <v>1414</v>
      </c>
      <c r="AD159" s="43">
        <v>175</v>
      </c>
      <c r="AE159" s="43">
        <v>240</v>
      </c>
    </row>
    <row r="160" spans="1:31" s="1" customFormat="1" ht="12.75">
      <c r="A160" s="1" t="s">
        <v>101</v>
      </c>
      <c r="B160" s="2" t="s">
        <v>102</v>
      </c>
      <c r="C160" s="37">
        <v>4384</v>
      </c>
      <c r="D160" s="38"/>
      <c r="E160" s="38"/>
      <c r="F160" s="39">
        <f>SUM(D160:E160)</f>
        <v>0</v>
      </c>
      <c r="G160" s="38"/>
      <c r="H160" s="38"/>
      <c r="I160" s="39">
        <f>SUM(G160:H160)</f>
        <v>0</v>
      </c>
      <c r="J160" s="38"/>
      <c r="K160" s="38"/>
      <c r="L160" s="40">
        <f>SUM(J160:K160)</f>
        <v>0</v>
      </c>
      <c r="M160" s="38"/>
      <c r="N160" s="38"/>
      <c r="O160" s="40">
        <f>SUM(M160:N160)</f>
        <v>0</v>
      </c>
      <c r="P160" s="41">
        <f>SUM(F160,I160,L160,O160)</f>
        <v>0</v>
      </c>
      <c r="Q160" s="42"/>
      <c r="R160" s="38"/>
      <c r="S160" s="39">
        <f>SUM(Q160:R160)</f>
        <v>0</v>
      </c>
      <c r="T160" s="38"/>
      <c r="U160" s="38"/>
      <c r="V160" s="39">
        <f>SUM(T160:U160)</f>
        <v>0</v>
      </c>
      <c r="W160" s="38"/>
      <c r="X160" s="38"/>
      <c r="Y160" s="40">
        <f>SUM(W160:X160)</f>
        <v>0</v>
      </c>
      <c r="Z160" s="38"/>
      <c r="AA160" s="38"/>
      <c r="AB160" s="40">
        <f>SUM(Z160:AA160)</f>
        <v>0</v>
      </c>
      <c r="AC160" s="41">
        <f>SUM(S160,V160,Y160,AB160)</f>
        <v>0</v>
      </c>
      <c r="AD160" s="43"/>
      <c r="AE160" s="43"/>
    </row>
    <row r="161" spans="1:31" s="1" customFormat="1" ht="12.75">
      <c r="A161" s="1" t="s">
        <v>18</v>
      </c>
      <c r="B161" s="2" t="s">
        <v>19</v>
      </c>
      <c r="C161" s="37">
        <v>4354</v>
      </c>
      <c r="D161" s="38">
        <v>118</v>
      </c>
      <c r="E161" s="38">
        <v>5</v>
      </c>
      <c r="F161" s="39">
        <f>SUM(D161:E161)</f>
        <v>123</v>
      </c>
      <c r="G161" s="38">
        <v>25</v>
      </c>
      <c r="H161" s="38">
        <v>0</v>
      </c>
      <c r="I161" s="39">
        <f>SUM(G161:H161)</f>
        <v>25</v>
      </c>
      <c r="J161" s="38">
        <v>51</v>
      </c>
      <c r="K161" s="38">
        <v>1</v>
      </c>
      <c r="L161" s="40">
        <f>SUM(J161:K161)</f>
        <v>52</v>
      </c>
      <c r="M161" s="38">
        <v>2</v>
      </c>
      <c r="N161" s="38">
        <v>1</v>
      </c>
      <c r="O161" s="40">
        <f>SUM(M161:N161)</f>
        <v>3</v>
      </c>
      <c r="P161" s="41">
        <f>SUM(F161,I161,L161,O161)</f>
        <v>203</v>
      </c>
      <c r="Q161" s="42">
        <v>1435</v>
      </c>
      <c r="R161" s="38">
        <v>178</v>
      </c>
      <c r="S161" s="39">
        <f>SUM(Q161:R161)</f>
        <v>1613</v>
      </c>
      <c r="T161" s="38">
        <v>68</v>
      </c>
      <c r="U161" s="38">
        <v>0</v>
      </c>
      <c r="V161" s="39">
        <f>SUM(T161:U161)</f>
        <v>68</v>
      </c>
      <c r="W161" s="38">
        <v>1221</v>
      </c>
      <c r="X161" s="38">
        <v>40</v>
      </c>
      <c r="Y161" s="40">
        <f>SUM(W161:X161)</f>
        <v>1261</v>
      </c>
      <c r="Z161" s="38">
        <v>20</v>
      </c>
      <c r="AA161" s="38">
        <v>300</v>
      </c>
      <c r="AB161" s="40">
        <f>SUM(Z161:AA161)</f>
        <v>320</v>
      </c>
      <c r="AC161" s="41">
        <f>SUM(S161,V161,Y161,AB161)</f>
        <v>3262</v>
      </c>
      <c r="AD161" s="43">
        <v>5</v>
      </c>
      <c r="AE161" s="43">
        <v>157</v>
      </c>
    </row>
    <row r="162" spans="1:31" s="1" customFormat="1" ht="12.75">
      <c r="A162" s="1" t="s">
        <v>35</v>
      </c>
      <c r="B162" s="2" t="s">
        <v>36</v>
      </c>
      <c r="C162" s="37">
        <v>4242</v>
      </c>
      <c r="D162" s="38">
        <v>75</v>
      </c>
      <c r="E162" s="38">
        <v>0</v>
      </c>
      <c r="F162" s="39">
        <f>SUM(D162:E162)</f>
        <v>75</v>
      </c>
      <c r="G162" s="38">
        <v>31</v>
      </c>
      <c r="H162" s="38">
        <v>0</v>
      </c>
      <c r="I162" s="39">
        <f>SUM(G162:H162)</f>
        <v>31</v>
      </c>
      <c r="J162" s="38">
        <v>23</v>
      </c>
      <c r="K162" s="38">
        <v>0</v>
      </c>
      <c r="L162" s="40">
        <f>SUM(J162:K162)</f>
        <v>23</v>
      </c>
      <c r="M162" s="38">
        <v>16</v>
      </c>
      <c r="N162" s="38">
        <v>0</v>
      </c>
      <c r="O162" s="40">
        <f>SUM(M162:N162)</f>
        <v>16</v>
      </c>
      <c r="P162" s="41">
        <f>SUM(F162,I162,L162,O162)</f>
        <v>145</v>
      </c>
      <c r="Q162" s="42">
        <v>588</v>
      </c>
      <c r="R162" s="38">
        <v>0</v>
      </c>
      <c r="S162" s="39">
        <f>SUM(Q162:R162)</f>
        <v>588</v>
      </c>
      <c r="T162" s="38">
        <v>112</v>
      </c>
      <c r="U162" s="38">
        <v>0</v>
      </c>
      <c r="V162" s="39">
        <f>SUM(T162:U162)</f>
        <v>112</v>
      </c>
      <c r="W162" s="38">
        <v>415</v>
      </c>
      <c r="X162" s="38">
        <v>0</v>
      </c>
      <c r="Y162" s="40">
        <f>SUM(W162:X162)</f>
        <v>415</v>
      </c>
      <c r="Z162" s="38">
        <v>420</v>
      </c>
      <c r="AA162" s="38">
        <v>0</v>
      </c>
      <c r="AB162" s="40">
        <f>SUM(Z162:AA162)</f>
        <v>420</v>
      </c>
      <c r="AC162" s="41">
        <f>SUM(S162,V162,Y162,AB162)</f>
        <v>1535</v>
      </c>
      <c r="AD162" s="43">
        <v>12</v>
      </c>
      <c r="AE162" s="43">
        <v>500</v>
      </c>
    </row>
    <row r="163" spans="1:31" s="1" customFormat="1" ht="12.75">
      <c r="A163" s="1" t="s">
        <v>106</v>
      </c>
      <c r="B163" s="2" t="s">
        <v>27</v>
      </c>
      <c r="C163" s="37">
        <v>4239</v>
      </c>
      <c r="D163" s="38">
        <v>37</v>
      </c>
      <c r="E163" s="38">
        <v>0</v>
      </c>
      <c r="F163" s="39">
        <f>SUM(D163:E163)</f>
        <v>37</v>
      </c>
      <c r="G163" s="38">
        <v>0</v>
      </c>
      <c r="H163" s="38">
        <v>0</v>
      </c>
      <c r="I163" s="39">
        <f>SUM(G163:H163)</f>
        <v>0</v>
      </c>
      <c r="J163" s="38">
        <v>66</v>
      </c>
      <c r="K163" s="38">
        <v>4</v>
      </c>
      <c r="L163" s="40">
        <f>SUM(J163:K163)</f>
        <v>70</v>
      </c>
      <c r="M163" s="38">
        <v>8</v>
      </c>
      <c r="N163" s="38">
        <v>0</v>
      </c>
      <c r="O163" s="40">
        <f>SUM(M163:N163)</f>
        <v>8</v>
      </c>
      <c r="P163" s="41">
        <f>SUM(F163,I163,L163,O163)</f>
        <v>115</v>
      </c>
      <c r="Q163" s="42">
        <v>390</v>
      </c>
      <c r="R163" s="38">
        <v>0</v>
      </c>
      <c r="S163" s="39">
        <f>SUM(Q163:R163)</f>
        <v>390</v>
      </c>
      <c r="T163" s="38">
        <v>0</v>
      </c>
      <c r="U163" s="38">
        <v>0</v>
      </c>
      <c r="V163" s="39">
        <f>SUM(T163:U163)</f>
        <v>0</v>
      </c>
      <c r="W163" s="38">
        <v>753</v>
      </c>
      <c r="X163" s="38">
        <v>273</v>
      </c>
      <c r="Y163" s="40">
        <f>SUM(W163:X163)</f>
        <v>1026</v>
      </c>
      <c r="Z163" s="38">
        <v>79</v>
      </c>
      <c r="AA163" s="38">
        <v>0</v>
      </c>
      <c r="AB163" s="40">
        <f>SUM(Z163:AA163)</f>
        <v>79</v>
      </c>
      <c r="AC163" s="41">
        <f>SUM(S163,V163,Y163,AB163)</f>
        <v>1495</v>
      </c>
      <c r="AD163" s="43">
        <v>34</v>
      </c>
      <c r="AE163" s="43">
        <v>433</v>
      </c>
    </row>
    <row r="164" spans="1:31" s="1" customFormat="1" ht="12.75">
      <c r="A164" s="1" t="s">
        <v>245</v>
      </c>
      <c r="B164" s="2" t="s">
        <v>113</v>
      </c>
      <c r="C164" s="37">
        <v>4026</v>
      </c>
      <c r="D164" s="38">
        <v>90</v>
      </c>
      <c r="E164" s="38">
        <v>3</v>
      </c>
      <c r="F164" s="39">
        <f>SUM(D164:E164)</f>
        <v>93</v>
      </c>
      <c r="G164" s="38">
        <v>14</v>
      </c>
      <c r="H164" s="38">
        <v>51</v>
      </c>
      <c r="I164" s="39">
        <f>SUM(G164:H164)</f>
        <v>65</v>
      </c>
      <c r="J164" s="38">
        <v>0</v>
      </c>
      <c r="K164" s="38">
        <v>24</v>
      </c>
      <c r="L164" s="40">
        <f>SUM(J164:K164)</f>
        <v>24</v>
      </c>
      <c r="M164" s="38">
        <v>0</v>
      </c>
      <c r="N164" s="38">
        <v>0</v>
      </c>
      <c r="O164" s="40">
        <f>SUM(M164:N164)</f>
        <v>0</v>
      </c>
      <c r="P164" s="41">
        <f>SUM(F164,I164,L164,O164)</f>
        <v>182</v>
      </c>
      <c r="Q164" s="42">
        <v>284</v>
      </c>
      <c r="R164" s="38">
        <v>485</v>
      </c>
      <c r="S164" s="39">
        <f>SUM(Q164:R164)</f>
        <v>769</v>
      </c>
      <c r="T164" s="38">
        <v>51</v>
      </c>
      <c r="U164" s="38">
        <v>320</v>
      </c>
      <c r="V164" s="39">
        <f>SUM(T164:U164)</f>
        <v>371</v>
      </c>
      <c r="W164" s="38">
        <v>0</v>
      </c>
      <c r="X164" s="38">
        <v>215</v>
      </c>
      <c r="Y164" s="40">
        <f>SUM(W164:X164)</f>
        <v>215</v>
      </c>
      <c r="Z164" s="38">
        <v>0</v>
      </c>
      <c r="AA164" s="38">
        <v>0</v>
      </c>
      <c r="AB164" s="40">
        <f>SUM(Z164:AA164)</f>
        <v>0</v>
      </c>
      <c r="AC164" s="41">
        <f>SUM(S164,V164,Y164,AB164)</f>
        <v>1355</v>
      </c>
      <c r="AD164" s="43">
        <v>0</v>
      </c>
      <c r="AE164" s="43">
        <v>0</v>
      </c>
    </row>
    <row r="165" spans="1:31" s="1" customFormat="1" ht="12.75">
      <c r="A165" s="1" t="s">
        <v>37</v>
      </c>
      <c r="B165" s="2" t="s">
        <v>4</v>
      </c>
      <c r="C165" s="37">
        <v>3999</v>
      </c>
      <c r="D165" s="38">
        <v>145</v>
      </c>
      <c r="E165" s="38">
        <v>70</v>
      </c>
      <c r="F165" s="39">
        <f>SUM(D165:E165)</f>
        <v>215</v>
      </c>
      <c r="G165" s="38">
        <v>2</v>
      </c>
      <c r="H165" s="38">
        <v>0</v>
      </c>
      <c r="I165" s="39">
        <f>SUM(G165:H165)</f>
        <v>2</v>
      </c>
      <c r="J165" s="38">
        <v>22</v>
      </c>
      <c r="K165" s="38">
        <v>1</v>
      </c>
      <c r="L165" s="40">
        <f>SUM(J165:K165)</f>
        <v>23</v>
      </c>
      <c r="M165" s="38">
        <v>6</v>
      </c>
      <c r="N165" s="38">
        <v>0</v>
      </c>
      <c r="O165" s="40">
        <f>SUM(M165:N165)</f>
        <v>6</v>
      </c>
      <c r="P165" s="41">
        <f>SUM(F165,I165,L165,O165)</f>
        <v>246</v>
      </c>
      <c r="Q165" s="42">
        <v>2083</v>
      </c>
      <c r="R165" s="38">
        <v>1086</v>
      </c>
      <c r="S165" s="39">
        <f>SUM(Q165:R165)</f>
        <v>3169</v>
      </c>
      <c r="T165" s="38">
        <v>23</v>
      </c>
      <c r="U165" s="38">
        <v>0</v>
      </c>
      <c r="V165" s="39">
        <f>SUM(T165:U165)</f>
        <v>23</v>
      </c>
      <c r="W165" s="38">
        <v>131</v>
      </c>
      <c r="X165" s="38">
        <v>30</v>
      </c>
      <c r="Y165" s="40">
        <f>SUM(W165:X165)</f>
        <v>161</v>
      </c>
      <c r="Z165" s="38">
        <v>298</v>
      </c>
      <c r="AA165" s="38">
        <v>0</v>
      </c>
      <c r="AB165" s="40">
        <f>SUM(Z165:AA165)</f>
        <v>298</v>
      </c>
      <c r="AC165" s="41">
        <f>SUM(S165,V165,Y165,AB165)</f>
        <v>3651</v>
      </c>
      <c r="AD165" s="43">
        <v>0</v>
      </c>
      <c r="AE165" s="43">
        <v>0</v>
      </c>
    </row>
    <row r="166" spans="1:31" s="1" customFormat="1" ht="12.75">
      <c r="A166" s="1" t="s">
        <v>16</v>
      </c>
      <c r="B166" s="2" t="s">
        <v>17</v>
      </c>
      <c r="C166" s="37">
        <v>3850</v>
      </c>
      <c r="D166" s="38">
        <v>138</v>
      </c>
      <c r="E166" s="38">
        <v>18</v>
      </c>
      <c r="F166" s="39">
        <f>SUM(D166:E166)</f>
        <v>156</v>
      </c>
      <c r="G166" s="38">
        <v>61</v>
      </c>
      <c r="H166" s="38">
        <v>4</v>
      </c>
      <c r="I166" s="39">
        <f>SUM(G166:H166)</f>
        <v>65</v>
      </c>
      <c r="J166" s="38">
        <v>37</v>
      </c>
      <c r="K166" s="38">
        <v>4</v>
      </c>
      <c r="L166" s="40">
        <f>SUM(J166:K166)</f>
        <v>41</v>
      </c>
      <c r="M166" s="38">
        <v>16</v>
      </c>
      <c r="N166" s="38">
        <v>4</v>
      </c>
      <c r="O166" s="40">
        <f>SUM(M166:N166)</f>
        <v>20</v>
      </c>
      <c r="P166" s="41">
        <f>SUM(F166,I166,L166,O166)</f>
        <v>282</v>
      </c>
      <c r="Q166" s="42">
        <v>1016</v>
      </c>
      <c r="R166" s="38">
        <v>321</v>
      </c>
      <c r="S166" s="39">
        <f>SUM(Q166:R166)</f>
        <v>1337</v>
      </c>
      <c r="T166" s="38">
        <v>421</v>
      </c>
      <c r="U166" s="38">
        <v>220</v>
      </c>
      <c r="V166" s="39">
        <f>SUM(T166:U166)</f>
        <v>641</v>
      </c>
      <c r="W166" s="38">
        <v>254</v>
      </c>
      <c r="X166" s="38">
        <v>9</v>
      </c>
      <c r="Y166" s="40">
        <f>SUM(W166:X166)</f>
        <v>263</v>
      </c>
      <c r="Z166" s="38">
        <v>760</v>
      </c>
      <c r="AA166" s="38">
        <v>415</v>
      </c>
      <c r="AB166" s="40">
        <f>SUM(Z166:AA166)</f>
        <v>1175</v>
      </c>
      <c r="AC166" s="41">
        <f>SUM(S166,V166,Y166,AB166)</f>
        <v>3416</v>
      </c>
      <c r="AD166" s="43">
        <v>9</v>
      </c>
      <c r="AE166" s="43">
        <v>212</v>
      </c>
    </row>
    <row r="167" spans="1:31" s="1" customFormat="1" ht="12.75">
      <c r="A167" s="1" t="s">
        <v>26</v>
      </c>
      <c r="B167" s="2" t="s">
        <v>27</v>
      </c>
      <c r="C167" s="37">
        <v>3845</v>
      </c>
      <c r="D167" s="38">
        <v>72</v>
      </c>
      <c r="E167" s="38">
        <v>4</v>
      </c>
      <c r="F167" s="39">
        <f>SUM(D167:E167)</f>
        <v>76</v>
      </c>
      <c r="G167" s="38">
        <v>12</v>
      </c>
      <c r="H167" s="38">
        <v>0</v>
      </c>
      <c r="I167" s="39">
        <f>SUM(G167:H167)</f>
        <v>12</v>
      </c>
      <c r="J167" s="38">
        <v>8</v>
      </c>
      <c r="K167" s="38">
        <v>0</v>
      </c>
      <c r="L167" s="40">
        <f>SUM(J167:K167)</f>
        <v>8</v>
      </c>
      <c r="M167" s="38">
        <v>2</v>
      </c>
      <c r="N167" s="38">
        <v>2</v>
      </c>
      <c r="O167" s="40">
        <f>SUM(M167:N167)</f>
        <v>4</v>
      </c>
      <c r="P167" s="41">
        <f>SUM(F167,I167,L167,O167)</f>
        <v>100</v>
      </c>
      <c r="Q167" s="42">
        <v>2034</v>
      </c>
      <c r="R167" s="38">
        <v>350</v>
      </c>
      <c r="S167" s="39">
        <f>SUM(Q167:R167)</f>
        <v>2384</v>
      </c>
      <c r="T167" s="38">
        <v>35</v>
      </c>
      <c r="U167" s="38">
        <v>0</v>
      </c>
      <c r="V167" s="39">
        <f>SUM(T167:U167)</f>
        <v>35</v>
      </c>
      <c r="W167" s="38">
        <v>45</v>
      </c>
      <c r="X167" s="38">
        <v>0</v>
      </c>
      <c r="Y167" s="40">
        <f>SUM(W167:X167)</f>
        <v>45</v>
      </c>
      <c r="Z167" s="38">
        <v>102</v>
      </c>
      <c r="AA167" s="38">
        <v>57</v>
      </c>
      <c r="AB167" s="40">
        <f>SUM(Z167:AA167)</f>
        <v>159</v>
      </c>
      <c r="AC167" s="41">
        <f>SUM(S167,V167,Y167,AB167)</f>
        <v>2623</v>
      </c>
      <c r="AD167" s="43">
        <v>8</v>
      </c>
      <c r="AE167" s="43">
        <v>42</v>
      </c>
    </row>
    <row r="168" spans="1:31" s="1" customFormat="1" ht="12.75">
      <c r="A168" s="1" t="s">
        <v>234</v>
      </c>
      <c r="B168" s="2" t="s">
        <v>113</v>
      </c>
      <c r="C168" s="37">
        <v>3830</v>
      </c>
      <c r="D168" s="38">
        <v>61</v>
      </c>
      <c r="E168" s="38">
        <v>11</v>
      </c>
      <c r="F168" s="39">
        <f>SUM(D168:E168)</f>
        <v>72</v>
      </c>
      <c r="G168" s="38">
        <v>44</v>
      </c>
      <c r="H168" s="38">
        <v>2</v>
      </c>
      <c r="I168" s="39">
        <f>SUM(G168:H168)</f>
        <v>46</v>
      </c>
      <c r="J168" s="38">
        <v>34</v>
      </c>
      <c r="K168" s="38">
        <v>12</v>
      </c>
      <c r="L168" s="40">
        <f>SUM(J168:K168)</f>
        <v>46</v>
      </c>
      <c r="M168" s="38">
        <v>10</v>
      </c>
      <c r="N168" s="38">
        <v>2</v>
      </c>
      <c r="O168" s="40">
        <f>SUM(M168:N168)</f>
        <v>12</v>
      </c>
      <c r="P168" s="41">
        <f>SUM(F168,I168,L168,O168)</f>
        <v>176</v>
      </c>
      <c r="Q168" s="42">
        <v>529</v>
      </c>
      <c r="R168" s="38">
        <v>180</v>
      </c>
      <c r="S168" s="39">
        <f>SUM(Q168:R168)</f>
        <v>709</v>
      </c>
      <c r="T168" s="38">
        <v>185</v>
      </c>
      <c r="U168" s="38">
        <v>18</v>
      </c>
      <c r="V168" s="39">
        <f>SUM(T168:U168)</f>
        <v>203</v>
      </c>
      <c r="W168" s="38">
        <v>285</v>
      </c>
      <c r="X168" s="38">
        <v>77</v>
      </c>
      <c r="Y168" s="40">
        <f>SUM(W168:X168)</f>
        <v>362</v>
      </c>
      <c r="Z168" s="38">
        <v>254</v>
      </c>
      <c r="AA168" s="38">
        <v>59</v>
      </c>
      <c r="AB168" s="40">
        <f>SUM(Z168:AA168)</f>
        <v>313</v>
      </c>
      <c r="AC168" s="41">
        <f>SUM(S168,V168,Y168,AB168)</f>
        <v>1587</v>
      </c>
      <c r="AD168" s="43">
        <v>33</v>
      </c>
      <c r="AE168" s="43">
        <v>475</v>
      </c>
    </row>
    <row r="169" spans="1:31" s="1" customFormat="1" ht="12.75">
      <c r="A169" s="1" t="s">
        <v>33</v>
      </c>
      <c r="B169" s="2" t="s">
        <v>34</v>
      </c>
      <c r="C169" s="37">
        <v>3817</v>
      </c>
      <c r="D169" s="38">
        <v>18</v>
      </c>
      <c r="E169" s="38">
        <v>18</v>
      </c>
      <c r="F169" s="39">
        <f>SUM(D169:E169)</f>
        <v>36</v>
      </c>
      <c r="G169" s="38">
        <v>5</v>
      </c>
      <c r="H169" s="38">
        <v>2</v>
      </c>
      <c r="I169" s="39">
        <f>SUM(G169:H169)</f>
        <v>7</v>
      </c>
      <c r="J169" s="38">
        <v>34</v>
      </c>
      <c r="K169" s="38">
        <v>0</v>
      </c>
      <c r="L169" s="40">
        <f>SUM(J169:K169)</f>
        <v>34</v>
      </c>
      <c r="M169" s="38">
        <v>0</v>
      </c>
      <c r="N169" s="38">
        <v>0</v>
      </c>
      <c r="O169" s="40">
        <f>SUM(M169:N169)</f>
        <v>0</v>
      </c>
      <c r="P169" s="41">
        <f>SUM(F169,I169,L169,O169)</f>
        <v>77</v>
      </c>
      <c r="Q169" s="42">
        <v>934</v>
      </c>
      <c r="R169" s="38">
        <v>720</v>
      </c>
      <c r="S169" s="39">
        <f>SUM(Q169:R169)</f>
        <v>1654</v>
      </c>
      <c r="T169" s="38">
        <v>10</v>
      </c>
      <c r="U169" s="38">
        <v>350</v>
      </c>
      <c r="V169" s="39">
        <f>SUM(T169:U169)</f>
        <v>360</v>
      </c>
      <c r="W169" s="38">
        <v>0</v>
      </c>
      <c r="X169" s="38">
        <v>0</v>
      </c>
      <c r="Y169" s="40">
        <f>SUM(W169:X169)</f>
        <v>0</v>
      </c>
      <c r="Z169" s="38">
        <v>0</v>
      </c>
      <c r="AA169" s="38">
        <v>0</v>
      </c>
      <c r="AB169" s="40">
        <f>SUM(Z169:AA169)</f>
        <v>0</v>
      </c>
      <c r="AC169" s="41">
        <f>SUM(S169,V169,Y169,AB169)</f>
        <v>2014</v>
      </c>
      <c r="AD169" s="43">
        <v>12</v>
      </c>
      <c r="AE169" s="43">
        <v>0</v>
      </c>
    </row>
    <row r="170" spans="1:31" s="1" customFormat="1" ht="12.75">
      <c r="A170" s="1" t="s">
        <v>299</v>
      </c>
      <c r="B170" s="2" t="s">
        <v>29</v>
      </c>
      <c r="C170" s="37">
        <v>3685</v>
      </c>
      <c r="D170" s="38">
        <v>110</v>
      </c>
      <c r="E170" s="38">
        <v>2</v>
      </c>
      <c r="F170" s="39">
        <f>SUM(D170:E170)</f>
        <v>112</v>
      </c>
      <c r="G170" s="38">
        <v>17</v>
      </c>
      <c r="H170" s="38">
        <v>3</v>
      </c>
      <c r="I170" s="39">
        <f>SUM(G170:H170)</f>
        <v>20</v>
      </c>
      <c r="J170" s="38">
        <v>84</v>
      </c>
      <c r="K170" s="38">
        <v>2</v>
      </c>
      <c r="L170" s="40">
        <f>SUM(J170:K170)</f>
        <v>86</v>
      </c>
      <c r="M170" s="38">
        <v>74</v>
      </c>
      <c r="N170" s="38">
        <v>4</v>
      </c>
      <c r="O170" s="40">
        <f>SUM(M170:N170)</f>
        <v>78</v>
      </c>
      <c r="P170" s="41">
        <f>SUM(F170,I170,L170,O170)</f>
        <v>296</v>
      </c>
      <c r="Q170" s="42">
        <v>1494</v>
      </c>
      <c r="R170" s="38">
        <v>50</v>
      </c>
      <c r="S170" s="39">
        <f>SUM(Q170:R170)</f>
        <v>1544</v>
      </c>
      <c r="T170" s="38">
        <v>234</v>
      </c>
      <c r="U170" s="38">
        <v>10</v>
      </c>
      <c r="V170" s="39">
        <f>SUM(T170:U170)</f>
        <v>244</v>
      </c>
      <c r="W170" s="38">
        <v>553</v>
      </c>
      <c r="X170" s="38">
        <v>10</v>
      </c>
      <c r="Y170" s="40">
        <f>SUM(W170:X170)</f>
        <v>563</v>
      </c>
      <c r="Z170" s="38">
        <v>1836</v>
      </c>
      <c r="AA170" s="38">
        <v>50</v>
      </c>
      <c r="AB170" s="40">
        <f>SUM(Z170:AA170)</f>
        <v>1886</v>
      </c>
      <c r="AC170" s="41">
        <f>SUM(S170,V170,Y170,AB170)</f>
        <v>4237</v>
      </c>
      <c r="AD170" s="43">
        <v>160</v>
      </c>
      <c r="AE170" s="43">
        <v>251</v>
      </c>
    </row>
    <row r="171" spans="1:31" s="1" customFormat="1" ht="12.75">
      <c r="A171" s="1" t="s">
        <v>300</v>
      </c>
      <c r="B171" s="2" t="s">
        <v>108</v>
      </c>
      <c r="C171" s="37">
        <v>3584</v>
      </c>
      <c r="D171" s="38">
        <v>138</v>
      </c>
      <c r="E171" s="38">
        <v>6</v>
      </c>
      <c r="F171" s="39">
        <f>SUM(D171:E171)</f>
        <v>144</v>
      </c>
      <c r="G171" s="38">
        <v>4</v>
      </c>
      <c r="H171" s="38">
        <v>1</v>
      </c>
      <c r="I171" s="39">
        <f>SUM(G171:H171)</f>
        <v>5</v>
      </c>
      <c r="J171" s="38">
        <v>23</v>
      </c>
      <c r="K171" s="38">
        <v>0</v>
      </c>
      <c r="L171" s="40">
        <f>SUM(J171:K171)</f>
        <v>23</v>
      </c>
      <c r="M171" s="38">
        <v>1</v>
      </c>
      <c r="N171" s="38">
        <v>0</v>
      </c>
      <c r="O171" s="40">
        <f>SUM(M171:N171)</f>
        <v>1</v>
      </c>
      <c r="P171" s="41">
        <f>SUM(F171,I171,L171,O171)</f>
        <v>173</v>
      </c>
      <c r="Q171" s="42">
        <v>339</v>
      </c>
      <c r="R171" s="38" t="s">
        <v>382</v>
      </c>
      <c r="S171" s="39">
        <f>SUM(Q171:R171)</f>
        <v>339</v>
      </c>
      <c r="T171" s="38">
        <v>15</v>
      </c>
      <c r="U171" s="38">
        <v>21</v>
      </c>
      <c r="V171" s="39">
        <f>SUM(T171:U171)</f>
        <v>36</v>
      </c>
      <c r="W171" s="38">
        <v>17</v>
      </c>
      <c r="X171" s="38" t="s">
        <v>382</v>
      </c>
      <c r="Y171" s="40">
        <f>SUM(W171:X171)</f>
        <v>17</v>
      </c>
      <c r="Z171" s="38">
        <v>15</v>
      </c>
      <c r="AA171" s="38" t="s">
        <v>382</v>
      </c>
      <c r="AB171" s="40">
        <f>SUM(Z171:AA171)</f>
        <v>15</v>
      </c>
      <c r="AC171" s="41">
        <f>SUM(S171,V171,Y171,AB171)</f>
        <v>407</v>
      </c>
      <c r="AD171" s="43">
        <v>9</v>
      </c>
      <c r="AE171" s="43">
        <v>34</v>
      </c>
    </row>
    <row r="172" spans="1:31" s="1" customFormat="1" ht="12.75">
      <c r="A172" s="1" t="s">
        <v>239</v>
      </c>
      <c r="B172" s="2" t="s">
        <v>240</v>
      </c>
      <c r="C172" s="37">
        <v>3555</v>
      </c>
      <c r="D172" s="38">
        <v>116</v>
      </c>
      <c r="E172" s="38">
        <v>29</v>
      </c>
      <c r="F172" s="39">
        <f>SUM(D172:E172)</f>
        <v>145</v>
      </c>
      <c r="G172" s="38">
        <v>15</v>
      </c>
      <c r="H172" s="38">
        <v>2</v>
      </c>
      <c r="I172" s="39">
        <f>SUM(G172:H172)</f>
        <v>17</v>
      </c>
      <c r="J172" s="38">
        <v>16</v>
      </c>
      <c r="K172" s="38">
        <v>1</v>
      </c>
      <c r="L172" s="40">
        <f>SUM(J172:K172)</f>
        <v>17</v>
      </c>
      <c r="M172" s="38">
        <v>4</v>
      </c>
      <c r="N172" s="38">
        <v>0</v>
      </c>
      <c r="O172" s="40">
        <f>SUM(M172:N172)</f>
        <v>4</v>
      </c>
      <c r="P172" s="41">
        <f>SUM(F172,I172,L172,O172)</f>
        <v>183</v>
      </c>
      <c r="Q172" s="42">
        <v>5844</v>
      </c>
      <c r="R172" s="38">
        <v>1207</v>
      </c>
      <c r="S172" s="39">
        <f>SUM(Q172:R172)</f>
        <v>7051</v>
      </c>
      <c r="T172" s="38">
        <v>18</v>
      </c>
      <c r="U172" s="38">
        <v>4</v>
      </c>
      <c r="V172" s="39">
        <f>SUM(T172:U172)</f>
        <v>22</v>
      </c>
      <c r="W172" s="38">
        <v>133</v>
      </c>
      <c r="X172" s="38">
        <v>0</v>
      </c>
      <c r="Y172" s="40">
        <f>SUM(W172:X172)</f>
        <v>133</v>
      </c>
      <c r="Z172" s="38">
        <v>142</v>
      </c>
      <c r="AA172" s="38">
        <v>0</v>
      </c>
      <c r="AB172" s="40">
        <f>SUM(Z172:AA172)</f>
        <v>142</v>
      </c>
      <c r="AC172" s="41">
        <f>SUM(S172,V172,Y172,AB172)</f>
        <v>7348</v>
      </c>
      <c r="AD172" s="43">
        <v>3</v>
      </c>
      <c r="AE172" s="43">
        <v>76</v>
      </c>
    </row>
    <row r="173" spans="1:31" s="1" customFormat="1" ht="12.75">
      <c r="A173" s="1" t="s">
        <v>133</v>
      </c>
      <c r="B173" s="2" t="s">
        <v>63</v>
      </c>
      <c r="C173" s="37">
        <v>3482</v>
      </c>
      <c r="D173" s="38">
        <v>53</v>
      </c>
      <c r="E173" s="38">
        <v>23</v>
      </c>
      <c r="F173" s="39">
        <f>SUM(D173:E173)</f>
        <v>76</v>
      </c>
      <c r="G173" s="38">
        <v>39</v>
      </c>
      <c r="H173" s="38">
        <v>14</v>
      </c>
      <c r="I173" s="39">
        <f>SUM(G173:H173)</f>
        <v>53</v>
      </c>
      <c r="J173" s="38">
        <v>27</v>
      </c>
      <c r="K173" s="38">
        <v>12</v>
      </c>
      <c r="L173" s="40">
        <f>SUM(J173:K173)</f>
        <v>39</v>
      </c>
      <c r="M173" s="38">
        <v>10</v>
      </c>
      <c r="N173" s="38">
        <v>1</v>
      </c>
      <c r="O173" s="40">
        <f>SUM(M173:N173)</f>
        <v>11</v>
      </c>
      <c r="P173" s="41">
        <f>SUM(F173,I173,L173,O173)</f>
        <v>179</v>
      </c>
      <c r="Q173" s="42">
        <v>452</v>
      </c>
      <c r="R173" s="38">
        <v>908</v>
      </c>
      <c r="S173" s="39">
        <f>SUM(Q173:R173)</f>
        <v>1360</v>
      </c>
      <c r="T173" s="38">
        <v>276</v>
      </c>
      <c r="U173" s="38">
        <v>327</v>
      </c>
      <c r="V173" s="39">
        <f>SUM(T173:U173)</f>
        <v>603</v>
      </c>
      <c r="W173" s="38">
        <v>157</v>
      </c>
      <c r="X173" s="38">
        <v>673</v>
      </c>
      <c r="Y173" s="40">
        <f>SUM(W173:X173)</f>
        <v>830</v>
      </c>
      <c r="Z173" s="38">
        <v>197</v>
      </c>
      <c r="AA173" s="38">
        <v>77</v>
      </c>
      <c r="AB173" s="40">
        <f>SUM(Z173:AA173)</f>
        <v>274</v>
      </c>
      <c r="AC173" s="41">
        <f>SUM(S173,V173,Y173,AB173)</f>
        <v>3067</v>
      </c>
      <c r="AD173" s="43">
        <v>0</v>
      </c>
      <c r="AE173" s="43">
        <v>0</v>
      </c>
    </row>
    <row r="174" spans="1:31" s="1" customFormat="1" ht="12.75">
      <c r="A174" s="1" t="s">
        <v>206</v>
      </c>
      <c r="B174" s="2" t="s">
        <v>54</v>
      </c>
      <c r="C174" s="37">
        <v>3282</v>
      </c>
      <c r="D174" s="38">
        <v>61</v>
      </c>
      <c r="E174" s="38">
        <v>0</v>
      </c>
      <c r="F174" s="39">
        <f>SUM(D174:E174)</f>
        <v>61</v>
      </c>
      <c r="G174" s="38">
        <v>12</v>
      </c>
      <c r="H174" s="38">
        <v>0</v>
      </c>
      <c r="I174" s="39">
        <f>SUM(G174:H174)</f>
        <v>12</v>
      </c>
      <c r="J174" s="38">
        <v>0</v>
      </c>
      <c r="K174" s="38">
        <v>0</v>
      </c>
      <c r="L174" s="40">
        <f>SUM(J174:K174)</f>
        <v>0</v>
      </c>
      <c r="M174" s="38">
        <v>1</v>
      </c>
      <c r="N174" s="38">
        <v>0</v>
      </c>
      <c r="O174" s="40">
        <f>SUM(M174:N174)</f>
        <v>1</v>
      </c>
      <c r="P174" s="41">
        <f>SUM(F174,I174,L174,O174)</f>
        <v>74</v>
      </c>
      <c r="Q174" s="42">
        <v>773</v>
      </c>
      <c r="R174" s="38" t="s">
        <v>382</v>
      </c>
      <c r="S174" s="39">
        <f>SUM(Q174:R174)</f>
        <v>773</v>
      </c>
      <c r="T174" s="38">
        <v>42</v>
      </c>
      <c r="U174" s="38" t="s">
        <v>382</v>
      </c>
      <c r="V174" s="39">
        <f>SUM(T174:U174)</f>
        <v>42</v>
      </c>
      <c r="W174" s="38" t="s">
        <v>382</v>
      </c>
      <c r="X174" s="38" t="s">
        <v>382</v>
      </c>
      <c r="Y174" s="40">
        <f>SUM(W174:X174)</f>
        <v>0</v>
      </c>
      <c r="Z174" s="38">
        <v>24</v>
      </c>
      <c r="AA174" s="38" t="s">
        <v>382</v>
      </c>
      <c r="AB174" s="40">
        <f>SUM(Z174:AA174)</f>
        <v>24</v>
      </c>
      <c r="AC174" s="41">
        <f>SUM(S174,V174,Y174,AB174)</f>
        <v>839</v>
      </c>
      <c r="AD174" s="43">
        <v>16</v>
      </c>
      <c r="AE174" s="43" t="s">
        <v>382</v>
      </c>
    </row>
    <row r="175" spans="1:31" s="1" customFormat="1" ht="12.75">
      <c r="A175" s="1" t="s">
        <v>317</v>
      </c>
      <c r="B175" s="2" t="s">
        <v>61</v>
      </c>
      <c r="C175" s="37">
        <v>3276</v>
      </c>
      <c r="D175" s="38">
        <v>82</v>
      </c>
      <c r="E175" s="38">
        <v>20</v>
      </c>
      <c r="F175" s="39">
        <f>SUM(D175:E175)</f>
        <v>102</v>
      </c>
      <c r="G175" s="38">
        <v>2</v>
      </c>
      <c r="H175" s="38">
        <v>0</v>
      </c>
      <c r="I175" s="39">
        <f>SUM(G175:H175)</f>
        <v>2</v>
      </c>
      <c r="J175" s="38">
        <v>207</v>
      </c>
      <c r="K175" s="38">
        <v>2</v>
      </c>
      <c r="L175" s="40">
        <f>SUM(J175:K175)</f>
        <v>209</v>
      </c>
      <c r="M175" s="38">
        <v>27</v>
      </c>
      <c r="N175" s="38">
        <v>4</v>
      </c>
      <c r="O175" s="40">
        <f>SUM(M175:N175)</f>
        <v>31</v>
      </c>
      <c r="P175" s="41">
        <f>SUM(F175,I175,L175,O175)</f>
        <v>344</v>
      </c>
      <c r="Q175" s="42">
        <v>1028</v>
      </c>
      <c r="R175" s="38">
        <v>402</v>
      </c>
      <c r="S175" s="39">
        <f>SUM(Q175:R175)</f>
        <v>1430</v>
      </c>
      <c r="T175" s="38">
        <v>10</v>
      </c>
      <c r="U175" s="38">
        <v>0</v>
      </c>
      <c r="V175" s="39">
        <f>SUM(T175:U175)</f>
        <v>10</v>
      </c>
      <c r="W175" s="38">
        <v>1317</v>
      </c>
      <c r="X175" s="38">
        <v>5</v>
      </c>
      <c r="Y175" s="40">
        <f>SUM(W175:X175)</f>
        <v>1322</v>
      </c>
      <c r="Z175" s="38">
        <v>774</v>
      </c>
      <c r="AA175" s="38">
        <v>253</v>
      </c>
      <c r="AB175" s="40">
        <f>SUM(Z175:AA175)</f>
        <v>1027</v>
      </c>
      <c r="AC175" s="41">
        <f>SUM(S175,V175,Y175,AB175)</f>
        <v>3789</v>
      </c>
      <c r="AD175" s="43">
        <v>500</v>
      </c>
      <c r="AE175" s="43">
        <v>1785</v>
      </c>
    </row>
    <row r="176" spans="1:31" s="1" customFormat="1" ht="12.75">
      <c r="A176" s="1" t="s">
        <v>53</v>
      </c>
      <c r="B176" s="2" t="s">
        <v>54</v>
      </c>
      <c r="C176" s="37">
        <v>3180</v>
      </c>
      <c r="D176" s="38">
        <v>97</v>
      </c>
      <c r="E176" s="38">
        <v>8</v>
      </c>
      <c r="F176" s="39">
        <f>SUM(D176:E176)</f>
        <v>105</v>
      </c>
      <c r="G176" s="38">
        <v>0</v>
      </c>
      <c r="H176" s="38">
        <v>0</v>
      </c>
      <c r="I176" s="39">
        <f>SUM(G176:H176)</f>
        <v>0</v>
      </c>
      <c r="J176" s="38">
        <v>217</v>
      </c>
      <c r="K176" s="38">
        <v>0</v>
      </c>
      <c r="L176" s="40">
        <f>SUM(J176:K176)</f>
        <v>217</v>
      </c>
      <c r="M176" s="38">
        <v>12</v>
      </c>
      <c r="N176" s="38">
        <v>0</v>
      </c>
      <c r="O176" s="40">
        <f>SUM(M176:N176)</f>
        <v>12</v>
      </c>
      <c r="P176" s="41">
        <f>SUM(F176,I176,L176,O176)</f>
        <v>334</v>
      </c>
      <c r="Q176" s="42">
        <v>263</v>
      </c>
      <c r="R176" s="38">
        <v>211</v>
      </c>
      <c r="S176" s="39">
        <f>SUM(Q176:R176)</f>
        <v>474</v>
      </c>
      <c r="T176" s="38">
        <v>0</v>
      </c>
      <c r="U176" s="38">
        <v>0</v>
      </c>
      <c r="V176" s="39">
        <f>SUM(T176:U176)</f>
        <v>0</v>
      </c>
      <c r="W176" s="38">
        <v>1098</v>
      </c>
      <c r="X176" s="38">
        <v>0</v>
      </c>
      <c r="Y176" s="40">
        <f>SUM(W176:X176)</f>
        <v>1098</v>
      </c>
      <c r="Z176" s="38">
        <v>385</v>
      </c>
      <c r="AA176" s="38">
        <v>0</v>
      </c>
      <c r="AB176" s="40">
        <f>SUM(Z176:AA176)</f>
        <v>385</v>
      </c>
      <c r="AC176" s="41">
        <f>SUM(S176,V176,Y176,AB176)</f>
        <v>1957</v>
      </c>
      <c r="AD176" s="43">
        <v>98</v>
      </c>
      <c r="AE176" s="43">
        <v>1484</v>
      </c>
    </row>
    <row r="177" spans="1:31" s="1" customFormat="1" ht="12.75">
      <c r="A177" s="1" t="s">
        <v>45</v>
      </c>
      <c r="B177" s="2" t="s">
        <v>17</v>
      </c>
      <c r="C177" s="37">
        <v>3152</v>
      </c>
      <c r="D177" s="38">
        <v>180</v>
      </c>
      <c r="E177" s="38">
        <v>4</v>
      </c>
      <c r="F177" s="39">
        <f>SUM(D177:E177)</f>
        <v>184</v>
      </c>
      <c r="G177" s="38">
        <v>16</v>
      </c>
      <c r="H177" s="38">
        <v>0</v>
      </c>
      <c r="I177" s="39">
        <f>SUM(G177:H177)</f>
        <v>16</v>
      </c>
      <c r="J177" s="38">
        <v>6</v>
      </c>
      <c r="K177" s="38">
        <v>0</v>
      </c>
      <c r="L177" s="40">
        <f>SUM(J177:K177)</f>
        <v>6</v>
      </c>
      <c r="M177" s="38">
        <v>23</v>
      </c>
      <c r="N177" s="38">
        <v>7</v>
      </c>
      <c r="O177" s="40">
        <f>SUM(M177:N177)</f>
        <v>30</v>
      </c>
      <c r="P177" s="41">
        <f>SUM(F177,I177,L177,O177)</f>
        <v>236</v>
      </c>
      <c r="Q177" s="42">
        <v>2317</v>
      </c>
      <c r="R177" s="38">
        <v>254</v>
      </c>
      <c r="S177" s="39">
        <f>SUM(Q177:R177)</f>
        <v>2571</v>
      </c>
      <c r="T177" s="38">
        <v>276</v>
      </c>
      <c r="U177" s="38">
        <v>0</v>
      </c>
      <c r="V177" s="39">
        <f>SUM(T177:U177)</f>
        <v>276</v>
      </c>
      <c r="W177" s="38">
        <v>55</v>
      </c>
      <c r="X177" s="38">
        <v>0</v>
      </c>
      <c r="Y177" s="40">
        <f>SUM(W177:X177)</f>
        <v>55</v>
      </c>
      <c r="Z177" s="38">
        <v>1408</v>
      </c>
      <c r="AA177" s="38">
        <v>1124</v>
      </c>
      <c r="AB177" s="40">
        <f>SUM(Z177:AA177)</f>
        <v>2532</v>
      </c>
      <c r="AC177" s="41">
        <f>SUM(S177,V177,Y177,AB177)</f>
        <v>5434</v>
      </c>
      <c r="AD177" s="43">
        <v>135</v>
      </c>
      <c r="AE177" s="43">
        <v>678</v>
      </c>
    </row>
    <row r="178" spans="1:31" s="1" customFormat="1" ht="12.75">
      <c r="A178" s="1" t="s">
        <v>91</v>
      </c>
      <c r="B178" s="2" t="s">
        <v>17</v>
      </c>
      <c r="C178" s="37">
        <v>3088</v>
      </c>
      <c r="D178" s="38">
        <v>213</v>
      </c>
      <c r="E178" s="38">
        <v>180</v>
      </c>
      <c r="F178" s="39">
        <f>SUM(D178:E178)</f>
        <v>393</v>
      </c>
      <c r="G178" s="38">
        <v>50</v>
      </c>
      <c r="H178" s="38">
        <v>62</v>
      </c>
      <c r="I178" s="39">
        <f>SUM(G178:H178)</f>
        <v>112</v>
      </c>
      <c r="J178" s="38">
        <v>279</v>
      </c>
      <c r="K178" s="38">
        <v>42</v>
      </c>
      <c r="L178" s="40">
        <f>SUM(J178:K178)</f>
        <v>321</v>
      </c>
      <c r="M178" s="38">
        <v>2</v>
      </c>
      <c r="N178" s="38">
        <v>0</v>
      </c>
      <c r="O178" s="40">
        <f>SUM(M178:N178)</f>
        <v>2</v>
      </c>
      <c r="P178" s="41">
        <f>SUM(F178,I178,L178,O178)</f>
        <v>828</v>
      </c>
      <c r="Q178" s="42">
        <v>3129</v>
      </c>
      <c r="R178" s="38">
        <v>2357</v>
      </c>
      <c r="S178" s="39">
        <f>SUM(Q178:R178)</f>
        <v>5486</v>
      </c>
      <c r="T178" s="38">
        <v>270</v>
      </c>
      <c r="U178" s="38">
        <v>796</v>
      </c>
      <c r="V178" s="39">
        <f>SUM(T178:U178)</f>
        <v>1066</v>
      </c>
      <c r="W178" s="38">
        <v>1386</v>
      </c>
      <c r="X178" s="38">
        <v>215</v>
      </c>
      <c r="Y178" s="40">
        <f>SUM(W178:X178)</f>
        <v>1601</v>
      </c>
      <c r="Z178" s="38">
        <v>406</v>
      </c>
      <c r="AA178" s="38">
        <v>0</v>
      </c>
      <c r="AB178" s="40">
        <f>SUM(Z178:AA178)</f>
        <v>406</v>
      </c>
      <c r="AC178" s="41">
        <f>SUM(S178,V178,Y178,AB178)</f>
        <v>8559</v>
      </c>
      <c r="AD178" s="43">
        <v>300</v>
      </c>
      <c r="AE178" s="43">
        <v>4101</v>
      </c>
    </row>
    <row r="179" spans="1:31" s="1" customFormat="1" ht="12.75">
      <c r="A179" s="1" t="s">
        <v>309</v>
      </c>
      <c r="B179" s="2" t="s">
        <v>204</v>
      </c>
      <c r="C179" s="37">
        <v>3056</v>
      </c>
      <c r="D179" s="38">
        <v>56</v>
      </c>
      <c r="E179" s="38">
        <v>0</v>
      </c>
      <c r="F179" s="39">
        <f>SUM(D179:E179)</f>
        <v>56</v>
      </c>
      <c r="G179" s="38">
        <v>3</v>
      </c>
      <c r="H179" s="38">
        <v>0</v>
      </c>
      <c r="I179" s="39">
        <f>SUM(G179:H179)</f>
        <v>3</v>
      </c>
      <c r="J179" s="38">
        <v>74</v>
      </c>
      <c r="K179" s="38">
        <v>0</v>
      </c>
      <c r="L179" s="40">
        <f>SUM(J179:K179)</f>
        <v>74</v>
      </c>
      <c r="M179" s="38">
        <v>21</v>
      </c>
      <c r="N179" s="38">
        <v>0</v>
      </c>
      <c r="O179" s="40">
        <f>SUM(M179:N179)</f>
        <v>21</v>
      </c>
      <c r="P179" s="41">
        <f>SUM(F179,I179,L179,O179)</f>
        <v>154</v>
      </c>
      <c r="Q179" s="42">
        <v>681</v>
      </c>
      <c r="R179" s="38">
        <v>0</v>
      </c>
      <c r="S179" s="39">
        <f>SUM(Q179:R179)</f>
        <v>681</v>
      </c>
      <c r="T179" s="38">
        <v>8</v>
      </c>
      <c r="U179" s="38">
        <v>0</v>
      </c>
      <c r="V179" s="39">
        <f>SUM(T179:U179)</f>
        <v>8</v>
      </c>
      <c r="W179" s="38">
        <v>1069</v>
      </c>
      <c r="X179" s="38">
        <v>0</v>
      </c>
      <c r="Y179" s="40">
        <f>SUM(W179:X179)</f>
        <v>1069</v>
      </c>
      <c r="Z179" s="38">
        <v>308</v>
      </c>
      <c r="AA179" s="38">
        <v>0</v>
      </c>
      <c r="AB179" s="40">
        <f>SUM(Z179:AA179)</f>
        <v>308</v>
      </c>
      <c r="AC179" s="41">
        <f>SUM(S179,V179,Y179,AB179)</f>
        <v>2066</v>
      </c>
      <c r="AD179" s="43">
        <v>64</v>
      </c>
      <c r="AE179" s="43">
        <v>2005</v>
      </c>
    </row>
    <row r="180" spans="1:31" s="1" customFormat="1" ht="12.75">
      <c r="A180" s="1" t="s">
        <v>5</v>
      </c>
      <c r="B180" s="2" t="s">
        <v>6</v>
      </c>
      <c r="C180" s="37">
        <v>3048</v>
      </c>
      <c r="D180" s="38">
        <v>86</v>
      </c>
      <c r="E180" s="38">
        <v>13</v>
      </c>
      <c r="F180" s="39">
        <f>SUM(D180:E180)</f>
        <v>99</v>
      </c>
      <c r="G180" s="38">
        <v>11</v>
      </c>
      <c r="H180" s="38">
        <v>0</v>
      </c>
      <c r="I180" s="39">
        <f>SUM(G180:H180)</f>
        <v>11</v>
      </c>
      <c r="J180" s="38">
        <v>41</v>
      </c>
      <c r="K180" s="38">
        <v>0</v>
      </c>
      <c r="L180" s="40">
        <f>SUM(J180:K180)</f>
        <v>41</v>
      </c>
      <c r="M180" s="38">
        <v>50</v>
      </c>
      <c r="N180" s="38">
        <v>5</v>
      </c>
      <c r="O180" s="40">
        <f>SUM(M180:N180)</f>
        <v>55</v>
      </c>
      <c r="P180" s="41">
        <f>SUM(F180,I180,L180,O180)</f>
        <v>206</v>
      </c>
      <c r="Q180" s="42">
        <v>1777</v>
      </c>
      <c r="R180" s="38">
        <v>619</v>
      </c>
      <c r="S180" s="39">
        <f>SUM(Q180:R180)</f>
        <v>2396</v>
      </c>
      <c r="T180" s="38">
        <v>140</v>
      </c>
      <c r="U180" s="38">
        <v>0</v>
      </c>
      <c r="V180" s="39">
        <f>SUM(T180:U180)</f>
        <v>140</v>
      </c>
      <c r="W180" s="38">
        <v>356</v>
      </c>
      <c r="X180" s="38">
        <v>0</v>
      </c>
      <c r="Y180" s="40">
        <f>SUM(W180:X180)</f>
        <v>356</v>
      </c>
      <c r="Z180" s="38">
        <v>1578</v>
      </c>
      <c r="AA180" s="38">
        <v>921</v>
      </c>
      <c r="AB180" s="40">
        <f>SUM(Z180:AA180)</f>
        <v>2499</v>
      </c>
      <c r="AC180" s="41">
        <f>SUM(S180,V180,Y180,AB180)</f>
        <v>5391</v>
      </c>
      <c r="AD180" s="43">
        <v>61</v>
      </c>
      <c r="AE180" s="43">
        <v>1339</v>
      </c>
    </row>
    <row r="181" spans="1:31" s="1" customFormat="1" ht="12.75">
      <c r="A181" s="1" t="s">
        <v>254</v>
      </c>
      <c r="B181" s="2" t="s">
        <v>34</v>
      </c>
      <c r="C181" s="37">
        <v>2996</v>
      </c>
      <c r="D181" s="38">
        <v>10</v>
      </c>
      <c r="E181" s="38">
        <v>0</v>
      </c>
      <c r="F181" s="39">
        <f>SUM(D181:E181)</f>
        <v>10</v>
      </c>
      <c r="G181" s="38">
        <v>0</v>
      </c>
      <c r="H181" s="38">
        <v>0</v>
      </c>
      <c r="I181" s="39">
        <f>SUM(G181:H181)</f>
        <v>0</v>
      </c>
      <c r="J181" s="38">
        <v>12</v>
      </c>
      <c r="K181" s="38">
        <v>0</v>
      </c>
      <c r="L181" s="40">
        <f>SUM(J181:K181)</f>
        <v>12</v>
      </c>
      <c r="M181" s="38">
        <v>3</v>
      </c>
      <c r="N181" s="38">
        <v>0</v>
      </c>
      <c r="O181" s="40">
        <f>SUM(M181:N181)</f>
        <v>3</v>
      </c>
      <c r="P181" s="41">
        <f>SUM(F181,I181,L181,O181)</f>
        <v>25</v>
      </c>
      <c r="Q181" s="42">
        <v>20</v>
      </c>
      <c r="R181" s="38">
        <v>0</v>
      </c>
      <c r="S181" s="39">
        <f>SUM(Q181:R181)</f>
        <v>20</v>
      </c>
      <c r="T181" s="38">
        <v>0</v>
      </c>
      <c r="U181" s="38">
        <v>0</v>
      </c>
      <c r="V181" s="39">
        <f>SUM(T181:U181)</f>
        <v>0</v>
      </c>
      <c r="W181" s="38">
        <v>12</v>
      </c>
      <c r="X181" s="38">
        <v>0</v>
      </c>
      <c r="Y181" s="40">
        <f>SUM(W181:X181)</f>
        <v>12</v>
      </c>
      <c r="Z181" s="38">
        <v>100</v>
      </c>
      <c r="AA181" s="38" t="s">
        <v>382</v>
      </c>
      <c r="AB181" s="40">
        <f>SUM(Z181:AA181)</f>
        <v>100</v>
      </c>
      <c r="AC181" s="41">
        <f>SUM(S181,V181,Y181,AB181)</f>
        <v>132</v>
      </c>
      <c r="AD181" s="43">
        <v>20</v>
      </c>
      <c r="AE181" s="43">
        <v>0</v>
      </c>
    </row>
    <row r="182" spans="1:31" s="1" customFormat="1" ht="12.75">
      <c r="A182" s="1" t="s">
        <v>235</v>
      </c>
      <c r="B182" s="2" t="s">
        <v>236</v>
      </c>
      <c r="C182" s="37">
        <v>2840</v>
      </c>
      <c r="D182" s="38">
        <v>20</v>
      </c>
      <c r="E182" s="38">
        <v>10</v>
      </c>
      <c r="F182" s="39">
        <f>SUM(D182:E182)</f>
        <v>30</v>
      </c>
      <c r="G182" s="38">
        <v>2</v>
      </c>
      <c r="H182" s="38">
        <v>0</v>
      </c>
      <c r="I182" s="39">
        <f>SUM(G182:H182)</f>
        <v>2</v>
      </c>
      <c r="J182" s="38">
        <v>2</v>
      </c>
      <c r="K182" s="38">
        <v>0</v>
      </c>
      <c r="L182" s="40">
        <f>SUM(J182:K182)</f>
        <v>2</v>
      </c>
      <c r="M182" s="38">
        <v>1</v>
      </c>
      <c r="N182" s="38">
        <v>0</v>
      </c>
      <c r="O182" s="40">
        <f>SUM(M182:N182)</f>
        <v>1</v>
      </c>
      <c r="P182" s="41">
        <f>SUM(F182,I182,L182,O182)</f>
        <v>35</v>
      </c>
      <c r="Q182" s="42">
        <v>657</v>
      </c>
      <c r="R182" s="38">
        <v>252</v>
      </c>
      <c r="S182" s="39">
        <f>SUM(Q182:R182)</f>
        <v>909</v>
      </c>
      <c r="T182" s="38">
        <v>9</v>
      </c>
      <c r="U182" s="38">
        <v>0</v>
      </c>
      <c r="V182" s="39">
        <f>SUM(T182:U182)</f>
        <v>9</v>
      </c>
      <c r="W182" s="38">
        <v>28</v>
      </c>
      <c r="X182" s="38">
        <v>0</v>
      </c>
      <c r="Y182" s="40">
        <f>SUM(W182:X182)</f>
        <v>28</v>
      </c>
      <c r="Z182" s="38">
        <v>14</v>
      </c>
      <c r="AA182" s="38">
        <v>0</v>
      </c>
      <c r="AB182" s="40">
        <f>SUM(Z182:AA182)</f>
        <v>14</v>
      </c>
      <c r="AC182" s="41">
        <f>SUM(S182,V182,Y182,AB182)</f>
        <v>960</v>
      </c>
      <c r="AD182" s="43">
        <v>6</v>
      </c>
      <c r="AE182" s="43">
        <v>56</v>
      </c>
    </row>
    <row r="183" spans="1:31" s="1" customFormat="1" ht="12.75">
      <c r="A183" s="1" t="s">
        <v>111</v>
      </c>
      <c r="B183" s="2" t="s">
        <v>65</v>
      </c>
      <c r="C183" s="37">
        <v>2797</v>
      </c>
      <c r="D183" s="38">
        <v>45</v>
      </c>
      <c r="E183" s="38">
        <v>40</v>
      </c>
      <c r="F183" s="39">
        <f>SUM(D183:E183)</f>
        <v>85</v>
      </c>
      <c r="G183" s="38">
        <v>87</v>
      </c>
      <c r="H183" s="38">
        <v>0</v>
      </c>
      <c r="I183" s="39">
        <f>SUM(G183:H183)</f>
        <v>87</v>
      </c>
      <c r="J183" s="38">
        <v>0</v>
      </c>
      <c r="K183" s="38">
        <v>0</v>
      </c>
      <c r="L183" s="40">
        <f>SUM(J183:K183)</f>
        <v>0</v>
      </c>
      <c r="M183" s="38">
        <v>20</v>
      </c>
      <c r="N183" s="38">
        <v>0</v>
      </c>
      <c r="O183" s="40">
        <f>SUM(M183:N183)</f>
        <v>20</v>
      </c>
      <c r="P183" s="41">
        <f>SUM(F183,I183,L183,O183)</f>
        <v>192</v>
      </c>
      <c r="Q183" s="42">
        <v>1018</v>
      </c>
      <c r="R183" s="38">
        <v>1103</v>
      </c>
      <c r="S183" s="39">
        <f>SUM(Q183:R183)</f>
        <v>2121</v>
      </c>
      <c r="T183" s="38">
        <v>730</v>
      </c>
      <c r="U183" s="38">
        <v>0</v>
      </c>
      <c r="V183" s="39">
        <f>SUM(T183:U183)</f>
        <v>730</v>
      </c>
      <c r="W183" s="38">
        <v>0</v>
      </c>
      <c r="X183" s="38">
        <v>0</v>
      </c>
      <c r="Y183" s="40">
        <f>SUM(W183:X183)</f>
        <v>0</v>
      </c>
      <c r="Z183" s="38">
        <v>1044</v>
      </c>
      <c r="AA183" s="38">
        <v>0</v>
      </c>
      <c r="AB183" s="40">
        <f>SUM(Z183:AA183)</f>
        <v>1044</v>
      </c>
      <c r="AC183" s="41">
        <f>SUM(S183,V183,Y183,AB183)</f>
        <v>3895</v>
      </c>
      <c r="AD183" s="43">
        <v>10</v>
      </c>
      <c r="AE183" s="43">
        <v>120</v>
      </c>
    </row>
    <row r="184" spans="1:31" s="1" customFormat="1" ht="12.75">
      <c r="A184" s="1" t="s">
        <v>60</v>
      </c>
      <c r="B184" s="2" t="s">
        <v>61</v>
      </c>
      <c r="C184" s="37">
        <v>2684</v>
      </c>
      <c r="D184" s="38">
        <v>152</v>
      </c>
      <c r="E184" s="38">
        <v>38</v>
      </c>
      <c r="F184" s="39">
        <f>SUM(D184:E184)</f>
        <v>190</v>
      </c>
      <c r="G184" s="38">
        <v>14</v>
      </c>
      <c r="H184" s="38">
        <v>0</v>
      </c>
      <c r="I184" s="39">
        <f>SUM(G184:H184)</f>
        <v>14</v>
      </c>
      <c r="J184" s="38">
        <v>289</v>
      </c>
      <c r="K184" s="38">
        <v>0</v>
      </c>
      <c r="L184" s="40">
        <f>SUM(J184:K184)</f>
        <v>289</v>
      </c>
      <c r="M184" s="38">
        <v>9</v>
      </c>
      <c r="N184" s="38">
        <v>1</v>
      </c>
      <c r="O184" s="40">
        <f>SUM(M184:N184)</f>
        <v>10</v>
      </c>
      <c r="P184" s="41">
        <f>SUM(F184,I184,L184,O184)</f>
        <v>503</v>
      </c>
      <c r="Q184" s="42">
        <v>2751</v>
      </c>
      <c r="R184" s="38">
        <v>1127</v>
      </c>
      <c r="S184" s="39">
        <f>SUM(Q184:R184)</f>
        <v>3878</v>
      </c>
      <c r="T184" s="38">
        <v>116</v>
      </c>
      <c r="U184" s="38">
        <v>0</v>
      </c>
      <c r="V184" s="39">
        <f>SUM(T184:U184)</f>
        <v>116</v>
      </c>
      <c r="W184" s="38">
        <v>2259</v>
      </c>
      <c r="X184" s="38">
        <v>0</v>
      </c>
      <c r="Y184" s="40">
        <f>SUM(W184:X184)</f>
        <v>2259</v>
      </c>
      <c r="Z184" s="38">
        <v>616</v>
      </c>
      <c r="AA184" s="38">
        <v>96</v>
      </c>
      <c r="AB184" s="40">
        <f>SUM(Z184:AA184)</f>
        <v>712</v>
      </c>
      <c r="AC184" s="41">
        <f>SUM(S184,V184,Y184,AB184)</f>
        <v>6965</v>
      </c>
      <c r="AD184" s="43">
        <v>311</v>
      </c>
      <c r="AE184" s="43">
        <v>1790</v>
      </c>
    </row>
    <row r="185" spans="1:31" s="1" customFormat="1" ht="12.75">
      <c r="A185" s="1" t="s">
        <v>213</v>
      </c>
      <c r="B185" s="2" t="s">
        <v>141</v>
      </c>
      <c r="C185" s="37">
        <v>2640</v>
      </c>
      <c r="D185" s="38">
        <v>162</v>
      </c>
      <c r="E185" s="38">
        <v>1</v>
      </c>
      <c r="F185" s="39">
        <f>SUM(D185:E185)</f>
        <v>163</v>
      </c>
      <c r="G185" s="38">
        <v>110</v>
      </c>
      <c r="H185" s="38">
        <v>0</v>
      </c>
      <c r="I185" s="39">
        <f>SUM(G185:H185)</f>
        <v>110</v>
      </c>
      <c r="J185" s="38">
        <v>0</v>
      </c>
      <c r="K185" s="38">
        <v>0</v>
      </c>
      <c r="L185" s="40">
        <f>SUM(J185:K185)</f>
        <v>0</v>
      </c>
      <c r="M185" s="38">
        <v>212</v>
      </c>
      <c r="N185" s="38">
        <v>0</v>
      </c>
      <c r="O185" s="40">
        <f>SUM(M185:N185)</f>
        <v>212</v>
      </c>
      <c r="P185" s="41">
        <f>SUM(F185,I185,L185,O185)</f>
        <v>485</v>
      </c>
      <c r="Q185" s="42">
        <v>1846</v>
      </c>
      <c r="R185" s="38">
        <v>35</v>
      </c>
      <c r="S185" s="39">
        <f>SUM(Q185:R185)</f>
        <v>1881</v>
      </c>
      <c r="T185" s="38" t="s">
        <v>382</v>
      </c>
      <c r="U185" s="38" t="s">
        <v>382</v>
      </c>
      <c r="V185" s="39">
        <f>SUM(T185:U185)</f>
        <v>0</v>
      </c>
      <c r="W185" s="38" t="s">
        <v>382</v>
      </c>
      <c r="X185" s="38" t="s">
        <v>382</v>
      </c>
      <c r="Y185" s="40">
        <f>SUM(W185:X185)</f>
        <v>0</v>
      </c>
      <c r="Z185" s="38">
        <v>2580</v>
      </c>
      <c r="AA185" s="38">
        <v>52</v>
      </c>
      <c r="AB185" s="40">
        <f>SUM(Z185:AA185)</f>
        <v>2632</v>
      </c>
      <c r="AC185" s="41">
        <f>SUM(S185,V185,Y185,AB185)</f>
        <v>4513</v>
      </c>
      <c r="AD185" s="43">
        <v>56</v>
      </c>
      <c r="AE185" s="43">
        <v>2232</v>
      </c>
    </row>
    <row r="186" spans="1:31" s="1" customFormat="1" ht="12.75">
      <c r="A186" s="1" t="s">
        <v>310</v>
      </c>
      <c r="B186" s="2" t="s">
        <v>190</v>
      </c>
      <c r="C186" s="37">
        <v>2490</v>
      </c>
      <c r="D186" s="38">
        <v>220</v>
      </c>
      <c r="E186" s="38">
        <v>24</v>
      </c>
      <c r="F186" s="39">
        <f>SUM(D186:E186)</f>
        <v>244</v>
      </c>
      <c r="G186" s="38">
        <v>24</v>
      </c>
      <c r="H186" s="38">
        <v>1</v>
      </c>
      <c r="I186" s="39">
        <f>SUM(G186:H186)</f>
        <v>25</v>
      </c>
      <c r="J186" s="38">
        <v>350</v>
      </c>
      <c r="K186" s="38">
        <v>2</v>
      </c>
      <c r="L186" s="40">
        <f>SUM(J186:K186)</f>
        <v>352</v>
      </c>
      <c r="M186" s="38">
        <v>12</v>
      </c>
      <c r="N186" s="38">
        <v>1</v>
      </c>
      <c r="O186" s="40">
        <f>SUM(M186:N186)</f>
        <v>13</v>
      </c>
      <c r="P186" s="41">
        <f>SUM(F186,I186,L186,O186)</f>
        <v>634</v>
      </c>
      <c r="Q186" s="42">
        <v>3194</v>
      </c>
      <c r="R186" s="38">
        <v>576</v>
      </c>
      <c r="S186" s="39">
        <f>SUM(Q186:R186)</f>
        <v>3770</v>
      </c>
      <c r="T186" s="38">
        <v>360</v>
      </c>
      <c r="U186" s="38">
        <v>29</v>
      </c>
      <c r="V186" s="39">
        <f>SUM(T186:U186)</f>
        <v>389</v>
      </c>
      <c r="W186" s="38">
        <v>5250</v>
      </c>
      <c r="X186" s="38">
        <v>50</v>
      </c>
      <c r="Y186" s="40">
        <f>SUM(W186:X186)</f>
        <v>5300</v>
      </c>
      <c r="Z186" s="38">
        <v>600</v>
      </c>
      <c r="AA186" s="38">
        <v>50</v>
      </c>
      <c r="AB186" s="40">
        <f>SUM(Z186:AA186)</f>
        <v>650</v>
      </c>
      <c r="AC186" s="41">
        <f>SUM(S186,V186,Y186,AB186)</f>
        <v>10109</v>
      </c>
      <c r="AD186" s="43">
        <v>110</v>
      </c>
      <c r="AE186" s="43">
        <v>2201</v>
      </c>
    </row>
    <row r="187" spans="1:31" s="1" customFormat="1" ht="12.75">
      <c r="A187" s="1" t="s">
        <v>96</v>
      </c>
      <c r="B187" s="2" t="s">
        <v>97</v>
      </c>
      <c r="C187" s="37">
        <v>2362</v>
      </c>
      <c r="D187" s="38">
        <v>38</v>
      </c>
      <c r="E187" s="38">
        <v>10</v>
      </c>
      <c r="F187" s="39">
        <f>SUM(D187:E187)</f>
        <v>48</v>
      </c>
      <c r="G187" s="38">
        <v>0</v>
      </c>
      <c r="H187" s="38">
        <v>0</v>
      </c>
      <c r="I187" s="39">
        <f>SUM(G187:H187)</f>
        <v>0</v>
      </c>
      <c r="J187" s="38">
        <v>14</v>
      </c>
      <c r="K187" s="38">
        <v>0</v>
      </c>
      <c r="L187" s="40">
        <f>SUM(J187:K187)</f>
        <v>14</v>
      </c>
      <c r="M187" s="38">
        <v>2</v>
      </c>
      <c r="N187" s="38">
        <v>1</v>
      </c>
      <c r="O187" s="40">
        <f>SUM(M187:N187)</f>
        <v>3</v>
      </c>
      <c r="P187" s="41">
        <f>SUM(F187,I187,L187,O187)</f>
        <v>65</v>
      </c>
      <c r="Q187" s="42">
        <v>974</v>
      </c>
      <c r="R187" s="38">
        <v>285</v>
      </c>
      <c r="S187" s="39">
        <f>SUM(Q187:R187)</f>
        <v>1259</v>
      </c>
      <c r="T187" s="38">
        <v>2</v>
      </c>
      <c r="U187" s="38">
        <v>0</v>
      </c>
      <c r="V187" s="39">
        <f>SUM(T187:U187)</f>
        <v>2</v>
      </c>
      <c r="W187" s="38">
        <v>36</v>
      </c>
      <c r="X187" s="38">
        <v>0</v>
      </c>
      <c r="Y187" s="40">
        <f>SUM(W187:X187)</f>
        <v>36</v>
      </c>
      <c r="Z187" s="38">
        <v>100</v>
      </c>
      <c r="AA187" s="38">
        <v>80</v>
      </c>
      <c r="AB187" s="40">
        <f>SUM(Z187:AA187)</f>
        <v>180</v>
      </c>
      <c r="AC187" s="41">
        <f>SUM(S187,V187,Y187,AB187)</f>
        <v>1477</v>
      </c>
      <c r="AD187" s="43">
        <v>0</v>
      </c>
      <c r="AE187" s="43">
        <v>0</v>
      </c>
    </row>
    <row r="188" spans="1:31" s="1" customFormat="1" ht="12.75">
      <c r="A188" s="1" t="s">
        <v>329</v>
      </c>
      <c r="B188" s="2" t="s">
        <v>323</v>
      </c>
      <c r="C188" s="37">
        <v>2298</v>
      </c>
      <c r="D188" s="38">
        <v>19</v>
      </c>
      <c r="E188" s="38">
        <v>39</v>
      </c>
      <c r="F188" s="39">
        <f>SUM(D188:E188)</f>
        <v>58</v>
      </c>
      <c r="G188" s="38">
        <v>56</v>
      </c>
      <c r="H188" s="38">
        <v>1</v>
      </c>
      <c r="I188" s="39">
        <f>SUM(G188:H188)</f>
        <v>57</v>
      </c>
      <c r="J188" s="38">
        <v>11</v>
      </c>
      <c r="K188" s="38">
        <v>1</v>
      </c>
      <c r="L188" s="40">
        <f>SUM(J188:K188)</f>
        <v>12</v>
      </c>
      <c r="M188" s="38">
        <v>17</v>
      </c>
      <c r="N188" s="38">
        <v>3</v>
      </c>
      <c r="O188" s="40">
        <f>SUM(M188:N188)</f>
        <v>20</v>
      </c>
      <c r="P188" s="41">
        <f>SUM(F188,I188,L188,O188)</f>
        <v>147</v>
      </c>
      <c r="Q188" s="42">
        <v>1491</v>
      </c>
      <c r="R188" s="38">
        <v>2169</v>
      </c>
      <c r="S188" s="39">
        <f>SUM(Q188:R188)</f>
        <v>3660</v>
      </c>
      <c r="T188" s="38">
        <v>1279</v>
      </c>
      <c r="U188" s="38">
        <v>194</v>
      </c>
      <c r="V188" s="39">
        <f>SUM(T188:U188)</f>
        <v>1473</v>
      </c>
      <c r="W188" s="38">
        <v>1380</v>
      </c>
      <c r="X188" s="38">
        <v>470</v>
      </c>
      <c r="Y188" s="40">
        <f>SUM(W188:X188)</f>
        <v>1850</v>
      </c>
      <c r="Z188" s="38">
        <v>3263</v>
      </c>
      <c r="AA188" s="38">
        <v>67</v>
      </c>
      <c r="AB188" s="40">
        <f>SUM(Z188:AA188)</f>
        <v>3330</v>
      </c>
      <c r="AC188" s="41">
        <f>SUM(S188,V188,Y188,AB188)</f>
        <v>10313</v>
      </c>
      <c r="AD188" s="43">
        <v>502</v>
      </c>
      <c r="AE188" s="43">
        <v>1094</v>
      </c>
    </row>
    <row r="189" spans="1:31" s="1" customFormat="1" ht="12.75">
      <c r="A189" s="1" t="s">
        <v>285</v>
      </c>
      <c r="B189" s="2" t="s">
        <v>171</v>
      </c>
      <c r="C189" s="37">
        <v>2279</v>
      </c>
      <c r="D189" s="38">
        <v>4</v>
      </c>
      <c r="E189" s="38">
        <v>0</v>
      </c>
      <c r="F189" s="39">
        <f>SUM(D189:E189)</f>
        <v>4</v>
      </c>
      <c r="G189" s="38">
        <v>3</v>
      </c>
      <c r="H189" s="38">
        <v>0</v>
      </c>
      <c r="I189" s="39">
        <f>SUM(G189:H189)</f>
        <v>3</v>
      </c>
      <c r="J189" s="38">
        <v>5</v>
      </c>
      <c r="K189" s="38">
        <v>0</v>
      </c>
      <c r="L189" s="40">
        <f>SUM(J189:K189)</f>
        <v>5</v>
      </c>
      <c r="M189" s="38">
        <v>0</v>
      </c>
      <c r="N189" s="38">
        <v>0</v>
      </c>
      <c r="O189" s="40">
        <f>SUM(M189:N189)</f>
        <v>0</v>
      </c>
      <c r="P189" s="41">
        <f>SUM(F189,I189,L189,O189)</f>
        <v>12</v>
      </c>
      <c r="Q189" s="42">
        <v>23</v>
      </c>
      <c r="R189" s="38">
        <v>0</v>
      </c>
      <c r="S189" s="39">
        <f>SUM(Q189:R189)</f>
        <v>23</v>
      </c>
      <c r="T189" s="38">
        <v>0</v>
      </c>
      <c r="U189" s="38">
        <v>0</v>
      </c>
      <c r="V189" s="39">
        <f>SUM(T189:U189)</f>
        <v>0</v>
      </c>
      <c r="W189" s="38">
        <v>15</v>
      </c>
      <c r="X189" s="38">
        <v>0</v>
      </c>
      <c r="Y189" s="40">
        <f>SUM(W189:X189)</f>
        <v>15</v>
      </c>
      <c r="Z189" s="38">
        <v>0</v>
      </c>
      <c r="AA189" s="38">
        <v>0</v>
      </c>
      <c r="AB189" s="40">
        <f>SUM(Z189:AA189)</f>
        <v>0</v>
      </c>
      <c r="AC189" s="41">
        <f>SUM(S189,V189,Y189,AB189)</f>
        <v>38</v>
      </c>
      <c r="AD189" s="43">
        <v>0</v>
      </c>
      <c r="AE189" s="43">
        <v>15</v>
      </c>
    </row>
    <row r="190" spans="1:31" s="1" customFormat="1" ht="12.75">
      <c r="A190" s="1" t="s">
        <v>79</v>
      </c>
      <c r="B190" s="2" t="s">
        <v>23</v>
      </c>
      <c r="C190" s="37">
        <v>2256</v>
      </c>
      <c r="D190" s="38">
        <v>41</v>
      </c>
      <c r="E190" s="38">
        <v>0</v>
      </c>
      <c r="F190" s="39">
        <f>SUM(D190:E190)</f>
        <v>41</v>
      </c>
      <c r="G190" s="38">
        <v>0</v>
      </c>
      <c r="H190" s="38">
        <v>0</v>
      </c>
      <c r="I190" s="39">
        <f>SUM(G190:H190)</f>
        <v>0</v>
      </c>
      <c r="J190" s="38">
        <v>14</v>
      </c>
      <c r="K190" s="38">
        <v>0</v>
      </c>
      <c r="L190" s="40">
        <f>SUM(J190:K190)</f>
        <v>14</v>
      </c>
      <c r="M190" s="38">
        <v>3</v>
      </c>
      <c r="N190" s="38">
        <v>0</v>
      </c>
      <c r="O190" s="40">
        <f>SUM(M190:N190)</f>
        <v>3</v>
      </c>
      <c r="P190" s="41">
        <f>SUM(F190,I190,L190,O190)</f>
        <v>58</v>
      </c>
      <c r="Q190" s="42">
        <v>350</v>
      </c>
      <c r="R190" s="38">
        <v>0</v>
      </c>
      <c r="S190" s="39">
        <f>SUM(Q190:R190)</f>
        <v>350</v>
      </c>
      <c r="T190" s="38">
        <v>0</v>
      </c>
      <c r="U190" s="38">
        <v>0</v>
      </c>
      <c r="V190" s="39">
        <f>SUM(T190:U190)</f>
        <v>0</v>
      </c>
      <c r="W190" s="38">
        <v>195</v>
      </c>
      <c r="X190" s="38">
        <v>0</v>
      </c>
      <c r="Y190" s="40">
        <f>SUM(W190:X190)</f>
        <v>195</v>
      </c>
      <c r="Z190" s="38">
        <v>80</v>
      </c>
      <c r="AA190" s="38">
        <v>0</v>
      </c>
      <c r="AB190" s="40">
        <f>SUM(Z190:AA190)</f>
        <v>80</v>
      </c>
      <c r="AC190" s="41">
        <f>SUM(S190,V190,Y190,AB190)</f>
        <v>625</v>
      </c>
      <c r="AD190" s="43">
        <v>15</v>
      </c>
      <c r="AE190" s="43">
        <v>130</v>
      </c>
    </row>
    <row r="191" spans="1:31" s="1" customFormat="1" ht="12.75">
      <c r="A191" s="1" t="s">
        <v>82</v>
      </c>
      <c r="B191" s="2" t="s">
        <v>83</v>
      </c>
      <c r="C191" s="37">
        <v>2228</v>
      </c>
      <c r="D191" s="38">
        <v>70</v>
      </c>
      <c r="E191" s="38">
        <v>1</v>
      </c>
      <c r="F191" s="39">
        <f>SUM(D191:E191)</f>
        <v>71</v>
      </c>
      <c r="G191" s="38">
        <v>2</v>
      </c>
      <c r="H191" s="38">
        <v>1</v>
      </c>
      <c r="I191" s="39">
        <f>SUM(G191:H191)</f>
        <v>3</v>
      </c>
      <c r="J191" s="38">
        <v>16</v>
      </c>
      <c r="K191" s="38">
        <v>0</v>
      </c>
      <c r="L191" s="40">
        <f>SUM(J191:K191)</f>
        <v>16</v>
      </c>
      <c r="M191" s="38">
        <v>4</v>
      </c>
      <c r="N191" s="38">
        <v>0</v>
      </c>
      <c r="O191" s="40">
        <f>SUM(M191:N191)</f>
        <v>4</v>
      </c>
      <c r="P191" s="41">
        <f>SUM(F191,I191,L191,O191)</f>
        <v>94</v>
      </c>
      <c r="Q191" s="42">
        <v>517</v>
      </c>
      <c r="R191" s="38">
        <v>100</v>
      </c>
      <c r="S191" s="39">
        <f>SUM(Q191:R191)</f>
        <v>617</v>
      </c>
      <c r="T191" s="38">
        <v>15</v>
      </c>
      <c r="U191" s="38">
        <v>60</v>
      </c>
      <c r="V191" s="39">
        <f>SUM(T191:U191)</f>
        <v>75</v>
      </c>
      <c r="W191" s="38">
        <v>73</v>
      </c>
      <c r="X191" s="38">
        <v>0</v>
      </c>
      <c r="Y191" s="40">
        <f>SUM(W191:X191)</f>
        <v>73</v>
      </c>
      <c r="Z191" s="38">
        <v>595</v>
      </c>
      <c r="AA191" s="38">
        <v>0</v>
      </c>
      <c r="AB191" s="40">
        <f>SUM(Z191:AA191)</f>
        <v>595</v>
      </c>
      <c r="AC191" s="41">
        <f>SUM(S191,V191,Y191,AB191)</f>
        <v>1360</v>
      </c>
      <c r="AD191" s="43">
        <v>6</v>
      </c>
      <c r="AE191" s="43">
        <v>12</v>
      </c>
    </row>
    <row r="192" spans="1:31" s="1" customFormat="1" ht="12.75">
      <c r="A192" s="1" t="s">
        <v>151</v>
      </c>
      <c r="B192" s="2" t="s">
        <v>41</v>
      </c>
      <c r="C192" s="37">
        <v>2222</v>
      </c>
      <c r="D192" s="38">
        <v>15</v>
      </c>
      <c r="E192" s="38">
        <v>0</v>
      </c>
      <c r="F192" s="39">
        <f>SUM(D192:E192)</f>
        <v>15</v>
      </c>
      <c r="G192" s="38">
        <v>3</v>
      </c>
      <c r="H192" s="38">
        <v>0</v>
      </c>
      <c r="I192" s="39">
        <f>SUM(G192:H192)</f>
        <v>3</v>
      </c>
      <c r="J192" s="38">
        <v>1</v>
      </c>
      <c r="K192" s="38">
        <v>0</v>
      </c>
      <c r="L192" s="40">
        <f>SUM(J192:K192)</f>
        <v>1</v>
      </c>
      <c r="M192" s="38">
        <v>1</v>
      </c>
      <c r="N192" s="38">
        <v>0</v>
      </c>
      <c r="O192" s="40">
        <f>SUM(M192:N192)</f>
        <v>1</v>
      </c>
      <c r="P192" s="41">
        <f>SUM(F192,I192,L192,O192)</f>
        <v>20</v>
      </c>
      <c r="Q192" s="42">
        <v>106</v>
      </c>
      <c r="R192" s="38">
        <v>0</v>
      </c>
      <c r="S192" s="39">
        <f>SUM(Q192:R192)</f>
        <v>106</v>
      </c>
      <c r="T192" s="38">
        <v>15</v>
      </c>
      <c r="U192" s="38">
        <v>0</v>
      </c>
      <c r="V192" s="39">
        <f>SUM(T192:U192)</f>
        <v>15</v>
      </c>
      <c r="W192" s="38">
        <v>5</v>
      </c>
      <c r="X192" s="38">
        <v>0</v>
      </c>
      <c r="Y192" s="40">
        <f>SUM(W192:X192)</f>
        <v>5</v>
      </c>
      <c r="Z192" s="38">
        <v>0</v>
      </c>
      <c r="AA192" s="38">
        <v>0</v>
      </c>
      <c r="AB192" s="40">
        <f>SUM(Z192:AA192)</f>
        <v>0</v>
      </c>
      <c r="AC192" s="41">
        <f>SUM(S192,V192,Y192,AB192)</f>
        <v>126</v>
      </c>
      <c r="AD192" s="43">
        <v>0</v>
      </c>
      <c r="AE192" s="43">
        <v>0</v>
      </c>
    </row>
    <row r="193" spans="1:31" s="1" customFormat="1" ht="12.75">
      <c r="A193" s="1" t="s">
        <v>170</v>
      </c>
      <c r="B193" s="2" t="s">
        <v>171</v>
      </c>
      <c r="C193" s="37">
        <v>2182</v>
      </c>
      <c r="D193" s="38">
        <v>50</v>
      </c>
      <c r="E193" s="38">
        <v>0</v>
      </c>
      <c r="F193" s="39">
        <f>SUM(D193:E193)</f>
        <v>50</v>
      </c>
      <c r="G193" s="38">
        <v>12</v>
      </c>
      <c r="H193" s="38">
        <v>0</v>
      </c>
      <c r="I193" s="39">
        <f>SUM(G193:H193)</f>
        <v>12</v>
      </c>
      <c r="J193" s="38">
        <v>10</v>
      </c>
      <c r="K193" s="38">
        <v>14</v>
      </c>
      <c r="L193" s="40">
        <f>SUM(J193:K193)</f>
        <v>24</v>
      </c>
      <c r="M193" s="38">
        <v>12</v>
      </c>
      <c r="N193" s="38">
        <v>0</v>
      </c>
      <c r="O193" s="40">
        <f>SUM(M193:N193)</f>
        <v>12</v>
      </c>
      <c r="P193" s="41">
        <f>SUM(F193,I193,L193,O193)</f>
        <v>98</v>
      </c>
      <c r="Q193" s="42">
        <v>192</v>
      </c>
      <c r="R193" s="38">
        <v>0</v>
      </c>
      <c r="S193" s="39">
        <f>SUM(Q193:R193)</f>
        <v>192</v>
      </c>
      <c r="T193" s="38">
        <v>44</v>
      </c>
      <c r="U193" s="38">
        <v>0</v>
      </c>
      <c r="V193" s="39">
        <f>SUM(T193:U193)</f>
        <v>44</v>
      </c>
      <c r="W193" s="38">
        <v>29</v>
      </c>
      <c r="X193" s="38">
        <v>30</v>
      </c>
      <c r="Y193" s="40">
        <f>SUM(W193:X193)</f>
        <v>59</v>
      </c>
      <c r="Z193" s="38">
        <v>35</v>
      </c>
      <c r="AA193" s="38">
        <v>0</v>
      </c>
      <c r="AB193" s="40">
        <f>SUM(Z193:AA193)</f>
        <v>35</v>
      </c>
      <c r="AC193" s="41">
        <f>SUM(S193,V193,Y193,AB193)</f>
        <v>330</v>
      </c>
      <c r="AD193" s="43">
        <v>0</v>
      </c>
      <c r="AE193" s="43">
        <v>0</v>
      </c>
    </row>
    <row r="194" spans="1:31" s="1" customFormat="1" ht="12.75">
      <c r="A194" s="1" t="s">
        <v>316</v>
      </c>
      <c r="B194" s="2" t="s">
        <v>108</v>
      </c>
      <c r="C194" s="37">
        <v>2172</v>
      </c>
      <c r="D194" s="38">
        <v>60</v>
      </c>
      <c r="E194" s="38">
        <v>10</v>
      </c>
      <c r="F194" s="39">
        <f>SUM(D194:E194)</f>
        <v>70</v>
      </c>
      <c r="G194" s="38">
        <v>4</v>
      </c>
      <c r="H194" s="38">
        <v>0</v>
      </c>
      <c r="I194" s="39">
        <f>SUM(G194:H194)</f>
        <v>4</v>
      </c>
      <c r="J194" s="38">
        <v>16</v>
      </c>
      <c r="K194" s="38">
        <v>0</v>
      </c>
      <c r="L194" s="40">
        <f>SUM(J194:K194)</f>
        <v>16</v>
      </c>
      <c r="M194" s="38">
        <v>90</v>
      </c>
      <c r="N194" s="38">
        <v>10</v>
      </c>
      <c r="O194" s="40">
        <f>SUM(M194:N194)</f>
        <v>100</v>
      </c>
      <c r="P194" s="41">
        <f>SUM(F194,I194,L194,O194)</f>
        <v>190</v>
      </c>
      <c r="Q194" s="42">
        <v>395</v>
      </c>
      <c r="R194" s="38">
        <v>600</v>
      </c>
      <c r="S194" s="39">
        <f>SUM(Q194:R194)</f>
        <v>995</v>
      </c>
      <c r="T194" s="38">
        <v>10</v>
      </c>
      <c r="U194" s="38">
        <v>0</v>
      </c>
      <c r="V194" s="39">
        <f>SUM(T194:U194)</f>
        <v>10</v>
      </c>
      <c r="W194" s="38">
        <v>18</v>
      </c>
      <c r="X194" s="38">
        <v>0</v>
      </c>
      <c r="Y194" s="40">
        <f>SUM(W194:X194)</f>
        <v>18</v>
      </c>
      <c r="Z194" s="38">
        <v>600</v>
      </c>
      <c r="AA194" s="38">
        <v>0</v>
      </c>
      <c r="AB194" s="40">
        <f>SUM(Z194:AA194)</f>
        <v>600</v>
      </c>
      <c r="AC194" s="41">
        <f>SUM(S194,V194,Y194,AB194)</f>
        <v>1623</v>
      </c>
      <c r="AD194" s="43">
        <v>0</v>
      </c>
      <c r="AE194" s="43">
        <v>0</v>
      </c>
    </row>
    <row r="195" spans="1:31" s="1" customFormat="1" ht="12.75">
      <c r="A195" s="1" t="s">
        <v>166</v>
      </c>
      <c r="B195" s="2" t="s">
        <v>52</v>
      </c>
      <c r="C195" s="37">
        <v>2140</v>
      </c>
      <c r="D195" s="38">
        <v>53</v>
      </c>
      <c r="E195" s="38">
        <v>11</v>
      </c>
      <c r="F195" s="39">
        <f>SUM(D195:E195)</f>
        <v>64</v>
      </c>
      <c r="G195" s="38">
        <v>0</v>
      </c>
      <c r="H195" s="38">
        <v>0</v>
      </c>
      <c r="I195" s="39">
        <f>SUM(G195:H195)</f>
        <v>0</v>
      </c>
      <c r="J195" s="38">
        <v>55</v>
      </c>
      <c r="K195" s="38">
        <v>2</v>
      </c>
      <c r="L195" s="40">
        <f>SUM(J195:K195)</f>
        <v>57</v>
      </c>
      <c r="M195" s="38">
        <v>2</v>
      </c>
      <c r="N195" s="38">
        <v>0</v>
      </c>
      <c r="O195" s="40">
        <f>SUM(M195:N195)</f>
        <v>2</v>
      </c>
      <c r="P195" s="41">
        <f>SUM(F195,I195,L195,O195)</f>
        <v>123</v>
      </c>
      <c r="Q195" s="42">
        <v>600</v>
      </c>
      <c r="R195" s="38">
        <v>466</v>
      </c>
      <c r="S195" s="39">
        <f>SUM(Q195:R195)</f>
        <v>1066</v>
      </c>
      <c r="T195" s="38">
        <v>0</v>
      </c>
      <c r="U195" s="38">
        <v>0</v>
      </c>
      <c r="V195" s="39">
        <f>SUM(T195:U195)</f>
        <v>0</v>
      </c>
      <c r="W195" s="38">
        <v>1045</v>
      </c>
      <c r="X195" s="38">
        <v>28</v>
      </c>
      <c r="Y195" s="40">
        <f>SUM(W195:X195)</f>
        <v>1073</v>
      </c>
      <c r="Z195" s="38">
        <v>100</v>
      </c>
      <c r="AA195" s="38">
        <v>0</v>
      </c>
      <c r="AB195" s="40">
        <f>SUM(Z195:AA195)</f>
        <v>100</v>
      </c>
      <c r="AC195" s="41">
        <f>SUM(S195,V195,Y195,AB195)</f>
        <v>2239</v>
      </c>
      <c r="AD195" s="43">
        <v>145</v>
      </c>
      <c r="AE195" s="43">
        <v>377</v>
      </c>
    </row>
    <row r="196" spans="1:31" s="1" customFormat="1" ht="12.75">
      <c r="A196" s="1" t="s">
        <v>14</v>
      </c>
      <c r="B196" s="2" t="s">
        <v>15</v>
      </c>
      <c r="C196" s="37">
        <v>2114</v>
      </c>
      <c r="D196" s="38">
        <v>53</v>
      </c>
      <c r="E196" s="38">
        <v>1</v>
      </c>
      <c r="F196" s="39">
        <f>SUM(D196:E196)</f>
        <v>54</v>
      </c>
      <c r="G196" s="38">
        <v>10</v>
      </c>
      <c r="H196" s="38">
        <v>0</v>
      </c>
      <c r="I196" s="39">
        <f>SUM(G196:H196)</f>
        <v>10</v>
      </c>
      <c r="J196" s="38">
        <v>13</v>
      </c>
      <c r="K196" s="38">
        <v>3</v>
      </c>
      <c r="L196" s="40">
        <f>SUM(J196:K196)</f>
        <v>16</v>
      </c>
      <c r="M196" s="38">
        <v>7</v>
      </c>
      <c r="N196" s="38">
        <v>5</v>
      </c>
      <c r="O196" s="40">
        <f>SUM(M196:N196)</f>
        <v>12</v>
      </c>
      <c r="P196" s="41">
        <f>SUM(F196,I196,L196,O196)</f>
        <v>92</v>
      </c>
      <c r="Q196" s="42">
        <v>704</v>
      </c>
      <c r="R196" s="38">
        <v>320</v>
      </c>
      <c r="S196" s="39">
        <f>SUM(Q196:R196)</f>
        <v>1024</v>
      </c>
      <c r="T196" s="38">
        <v>23</v>
      </c>
      <c r="U196" s="38">
        <v>0</v>
      </c>
      <c r="V196" s="39">
        <f>SUM(T196:U196)</f>
        <v>23</v>
      </c>
      <c r="W196" s="38">
        <v>104</v>
      </c>
      <c r="X196" s="38">
        <v>76</v>
      </c>
      <c r="Y196" s="40">
        <f>SUM(W196:X196)</f>
        <v>180</v>
      </c>
      <c r="Z196" s="38">
        <v>132</v>
      </c>
      <c r="AA196" s="38">
        <v>590</v>
      </c>
      <c r="AB196" s="40">
        <f>SUM(Z196:AA196)</f>
        <v>722</v>
      </c>
      <c r="AC196" s="41">
        <f>SUM(S196,V196,Y196,AB196)</f>
        <v>1949</v>
      </c>
      <c r="AD196" s="43">
        <v>20</v>
      </c>
      <c r="AE196" s="43">
        <v>79</v>
      </c>
    </row>
    <row r="197" spans="1:31" s="1" customFormat="1" ht="12.75">
      <c r="A197" s="1" t="s">
        <v>332</v>
      </c>
      <c r="B197" s="2" t="s">
        <v>41</v>
      </c>
      <c r="C197" s="37">
        <v>2094</v>
      </c>
      <c r="D197" s="38">
        <v>15</v>
      </c>
      <c r="E197" s="38">
        <v>0</v>
      </c>
      <c r="F197" s="39">
        <f>SUM(D197:E197)</f>
        <v>15</v>
      </c>
      <c r="G197" s="38">
        <v>0</v>
      </c>
      <c r="H197" s="38">
        <v>0</v>
      </c>
      <c r="I197" s="39">
        <f>SUM(G197:H197)</f>
        <v>0</v>
      </c>
      <c r="J197" s="38">
        <v>14</v>
      </c>
      <c r="K197" s="38">
        <v>0</v>
      </c>
      <c r="L197" s="40">
        <f>SUM(J197:K197)</f>
        <v>14</v>
      </c>
      <c r="M197" s="38">
        <v>3</v>
      </c>
      <c r="N197" s="38">
        <v>0</v>
      </c>
      <c r="O197" s="40">
        <f>SUM(M197:N197)</f>
        <v>3</v>
      </c>
      <c r="P197" s="41">
        <f>SUM(F197,I197,L197,O197)</f>
        <v>32</v>
      </c>
      <c r="Q197" s="42">
        <v>534</v>
      </c>
      <c r="R197" s="38">
        <v>0</v>
      </c>
      <c r="S197" s="39">
        <f>SUM(Q197:R197)</f>
        <v>534</v>
      </c>
      <c r="T197" s="38">
        <v>0</v>
      </c>
      <c r="U197" s="38">
        <v>0</v>
      </c>
      <c r="V197" s="39">
        <f>SUM(T197:U197)</f>
        <v>0</v>
      </c>
      <c r="W197" s="38">
        <v>135</v>
      </c>
      <c r="X197" s="38">
        <v>0</v>
      </c>
      <c r="Y197" s="40">
        <f>SUM(W197:X197)</f>
        <v>135</v>
      </c>
      <c r="Z197" s="38">
        <v>53</v>
      </c>
      <c r="AA197" s="38">
        <v>0</v>
      </c>
      <c r="AB197" s="40">
        <f>SUM(Z197:AA197)</f>
        <v>53</v>
      </c>
      <c r="AC197" s="41">
        <f>SUM(S197,V197,Y197,AB197)</f>
        <v>722</v>
      </c>
      <c r="AD197" s="43">
        <v>0</v>
      </c>
      <c r="AE197" s="43">
        <v>0</v>
      </c>
    </row>
    <row r="198" spans="1:31" s="1" customFormat="1" ht="12.75">
      <c r="A198" s="1" t="s">
        <v>312</v>
      </c>
      <c r="B198" s="2" t="s">
        <v>15</v>
      </c>
      <c r="C198" s="37">
        <v>2049</v>
      </c>
      <c r="D198" s="38">
        <v>6</v>
      </c>
      <c r="E198" s="38">
        <v>6</v>
      </c>
      <c r="F198" s="39">
        <f>SUM(D198:E198)</f>
        <v>12</v>
      </c>
      <c r="G198" s="38">
        <v>6</v>
      </c>
      <c r="H198" s="38">
        <v>0</v>
      </c>
      <c r="I198" s="39">
        <f>SUM(G198:H198)</f>
        <v>6</v>
      </c>
      <c r="J198" s="38">
        <v>37</v>
      </c>
      <c r="K198" s="38">
        <v>0</v>
      </c>
      <c r="L198" s="40">
        <f>SUM(J198:K198)</f>
        <v>37</v>
      </c>
      <c r="M198" s="38">
        <v>0</v>
      </c>
      <c r="N198" s="38">
        <v>2</v>
      </c>
      <c r="O198" s="40">
        <f>SUM(M198:N198)</f>
        <v>2</v>
      </c>
      <c r="P198" s="41">
        <f>SUM(F198,I198,L198,O198)</f>
        <v>57</v>
      </c>
      <c r="Q198" s="42">
        <v>31</v>
      </c>
      <c r="R198" s="38">
        <v>156</v>
      </c>
      <c r="S198" s="39">
        <f>SUM(Q198:R198)</f>
        <v>187</v>
      </c>
      <c r="T198" s="38">
        <v>12</v>
      </c>
      <c r="U198" s="38">
        <v>0</v>
      </c>
      <c r="V198" s="39">
        <f>SUM(T198:U198)</f>
        <v>12</v>
      </c>
      <c r="W198" s="38">
        <v>161</v>
      </c>
      <c r="X198" s="38">
        <v>0</v>
      </c>
      <c r="Y198" s="40">
        <f>SUM(W198:X198)</f>
        <v>161</v>
      </c>
      <c r="Z198" s="38">
        <v>0</v>
      </c>
      <c r="AA198" s="38">
        <v>71</v>
      </c>
      <c r="AB198" s="40">
        <f>SUM(Z198:AA198)</f>
        <v>71</v>
      </c>
      <c r="AC198" s="41">
        <f>SUM(S198,V198,Y198,AB198)</f>
        <v>431</v>
      </c>
      <c r="AD198" s="43">
        <v>4</v>
      </c>
      <c r="AE198" s="43">
        <v>33</v>
      </c>
    </row>
    <row r="199" spans="1:31" s="1" customFormat="1" ht="12.75">
      <c r="A199" s="1" t="s">
        <v>266</v>
      </c>
      <c r="B199" s="2" t="s">
        <v>153</v>
      </c>
      <c r="C199" s="37">
        <v>1953</v>
      </c>
      <c r="D199" s="38">
        <v>48</v>
      </c>
      <c r="E199" s="38">
        <v>19</v>
      </c>
      <c r="F199" s="39">
        <f>SUM(D199:E199)</f>
        <v>67</v>
      </c>
      <c r="G199" s="38">
        <v>5</v>
      </c>
      <c r="H199" s="38">
        <v>0</v>
      </c>
      <c r="I199" s="39">
        <f>SUM(G199:H199)</f>
        <v>5</v>
      </c>
      <c r="J199" s="38">
        <v>31</v>
      </c>
      <c r="K199" s="38">
        <v>0</v>
      </c>
      <c r="L199" s="40">
        <f>SUM(J199:K199)</f>
        <v>31</v>
      </c>
      <c r="M199" s="38">
        <v>1</v>
      </c>
      <c r="N199" s="38">
        <v>0</v>
      </c>
      <c r="O199" s="40">
        <f>SUM(M199:N199)</f>
        <v>1</v>
      </c>
      <c r="P199" s="41">
        <f>SUM(F199,I199,L199,O199)</f>
        <v>104</v>
      </c>
      <c r="Q199" s="42">
        <v>470</v>
      </c>
      <c r="R199" s="38">
        <v>724</v>
      </c>
      <c r="S199" s="39">
        <f>SUM(Q199:R199)</f>
        <v>1194</v>
      </c>
      <c r="T199" s="38">
        <v>117</v>
      </c>
      <c r="U199" s="38">
        <v>0</v>
      </c>
      <c r="V199" s="39">
        <f>SUM(T199:U199)</f>
        <v>117</v>
      </c>
      <c r="W199" s="38">
        <v>240</v>
      </c>
      <c r="X199" s="38">
        <v>0</v>
      </c>
      <c r="Y199" s="40">
        <f>SUM(W199:X199)</f>
        <v>240</v>
      </c>
      <c r="Z199" s="38">
        <v>100</v>
      </c>
      <c r="AA199" s="38">
        <v>0</v>
      </c>
      <c r="AB199" s="40">
        <f>SUM(Z199:AA199)</f>
        <v>100</v>
      </c>
      <c r="AC199" s="41">
        <f>SUM(S199,V199,Y199,AB199)</f>
        <v>1651</v>
      </c>
      <c r="AD199" s="43">
        <v>0</v>
      </c>
      <c r="AE199" s="43">
        <v>0</v>
      </c>
    </row>
    <row r="200" spans="1:31" s="1" customFormat="1" ht="12.75">
      <c r="A200" s="1" t="s">
        <v>303</v>
      </c>
      <c r="B200" s="2" t="s">
        <v>27</v>
      </c>
      <c r="C200" s="37">
        <v>1934</v>
      </c>
      <c r="D200" s="38">
        <v>30</v>
      </c>
      <c r="E200" s="38">
        <v>0</v>
      </c>
      <c r="F200" s="39">
        <f>SUM(D200:E200)</f>
        <v>30</v>
      </c>
      <c r="G200" s="38">
        <v>17</v>
      </c>
      <c r="H200" s="38">
        <v>0</v>
      </c>
      <c r="I200" s="39">
        <f>SUM(G200:H200)</f>
        <v>17</v>
      </c>
      <c r="J200" s="38">
        <v>32</v>
      </c>
      <c r="K200" s="38">
        <v>0</v>
      </c>
      <c r="L200" s="40">
        <f>SUM(J200:K200)</f>
        <v>32</v>
      </c>
      <c r="M200" s="38">
        <v>0</v>
      </c>
      <c r="N200" s="38">
        <v>0</v>
      </c>
      <c r="O200" s="40">
        <f>SUM(M200:N200)</f>
        <v>0</v>
      </c>
      <c r="P200" s="41">
        <f>SUM(F200,I200,L200,O200)</f>
        <v>79</v>
      </c>
      <c r="Q200" s="42">
        <v>178</v>
      </c>
      <c r="R200" s="38">
        <v>0</v>
      </c>
      <c r="S200" s="39">
        <f>SUM(Q200:R200)</f>
        <v>178</v>
      </c>
      <c r="T200" s="38">
        <v>76</v>
      </c>
      <c r="U200" s="38">
        <v>0</v>
      </c>
      <c r="V200" s="39">
        <f>SUM(T200:U200)</f>
        <v>76</v>
      </c>
      <c r="W200" s="38">
        <v>71</v>
      </c>
      <c r="X200" s="38">
        <v>0</v>
      </c>
      <c r="Y200" s="40">
        <f>SUM(W200:X200)</f>
        <v>71</v>
      </c>
      <c r="Z200" s="38">
        <v>0</v>
      </c>
      <c r="AA200" s="38">
        <v>0</v>
      </c>
      <c r="AB200" s="40">
        <f>SUM(Z200:AA200)</f>
        <v>0</v>
      </c>
      <c r="AC200" s="41">
        <f>SUM(S200,V200,Y200,AB200)</f>
        <v>325</v>
      </c>
      <c r="AD200" s="43">
        <v>56</v>
      </c>
      <c r="AE200" s="43">
        <v>268</v>
      </c>
    </row>
    <row r="201" spans="1:31" s="1" customFormat="1" ht="12.75">
      <c r="A201" s="1" t="s">
        <v>93</v>
      </c>
      <c r="B201" s="2" t="s">
        <v>88</v>
      </c>
      <c r="C201" s="37">
        <v>1915</v>
      </c>
      <c r="D201" s="38">
        <v>36</v>
      </c>
      <c r="E201" s="38">
        <v>1</v>
      </c>
      <c r="F201" s="39">
        <f>SUM(D201:E201)</f>
        <v>37</v>
      </c>
      <c r="G201" s="38">
        <v>1</v>
      </c>
      <c r="H201" s="38">
        <v>0</v>
      </c>
      <c r="I201" s="39">
        <f>SUM(G201:H201)</f>
        <v>1</v>
      </c>
      <c r="J201" s="38">
        <v>1</v>
      </c>
      <c r="K201" s="38">
        <v>0</v>
      </c>
      <c r="L201" s="40">
        <f>SUM(J201:K201)</f>
        <v>1</v>
      </c>
      <c r="M201" s="38">
        <v>2</v>
      </c>
      <c r="N201" s="38">
        <v>5</v>
      </c>
      <c r="O201" s="40">
        <f>SUM(M201:N201)</f>
        <v>7</v>
      </c>
      <c r="P201" s="41">
        <f>SUM(F201,I201,L201,O201)</f>
        <v>46</v>
      </c>
      <c r="Q201" s="42">
        <v>156</v>
      </c>
      <c r="R201" s="38">
        <v>2</v>
      </c>
      <c r="S201" s="39">
        <f>SUM(Q201:R201)</f>
        <v>158</v>
      </c>
      <c r="T201" s="38">
        <v>7</v>
      </c>
      <c r="U201" s="38">
        <v>0</v>
      </c>
      <c r="V201" s="39">
        <f>SUM(T201:U201)</f>
        <v>7</v>
      </c>
      <c r="W201" s="38">
        <v>6</v>
      </c>
      <c r="X201" s="38">
        <v>0</v>
      </c>
      <c r="Y201" s="40">
        <f>SUM(W201:X201)</f>
        <v>6</v>
      </c>
      <c r="Z201" s="38">
        <v>18</v>
      </c>
      <c r="AA201" s="38">
        <v>3600</v>
      </c>
      <c r="AB201" s="40">
        <f>SUM(Z201:AA201)</f>
        <v>3618</v>
      </c>
      <c r="AC201" s="41">
        <f>SUM(S201,V201,Y201,AB201)</f>
        <v>3789</v>
      </c>
      <c r="AD201" s="43">
        <v>1</v>
      </c>
      <c r="AE201" s="43">
        <v>18</v>
      </c>
    </row>
    <row r="202" spans="1:31" s="1" customFormat="1" ht="12.75">
      <c r="A202" s="1" t="s">
        <v>179</v>
      </c>
      <c r="B202" s="2" t="s">
        <v>88</v>
      </c>
      <c r="C202" s="37">
        <v>1841</v>
      </c>
      <c r="D202" s="38">
        <v>105</v>
      </c>
      <c r="E202" s="38">
        <v>26</v>
      </c>
      <c r="F202" s="39">
        <f>SUM(D202:E202)</f>
        <v>131</v>
      </c>
      <c r="G202" s="38">
        <v>3</v>
      </c>
      <c r="H202" s="38">
        <v>0</v>
      </c>
      <c r="I202" s="39">
        <f>SUM(G202:H202)</f>
        <v>3</v>
      </c>
      <c r="J202" s="38">
        <v>36</v>
      </c>
      <c r="K202" s="38">
        <v>0</v>
      </c>
      <c r="L202" s="40">
        <f>SUM(J202:K202)</f>
        <v>36</v>
      </c>
      <c r="M202" s="38">
        <v>12</v>
      </c>
      <c r="N202" s="38">
        <v>0</v>
      </c>
      <c r="O202" s="40">
        <f>SUM(M202:N202)</f>
        <v>12</v>
      </c>
      <c r="P202" s="41">
        <f>SUM(F202,I202,L202,O202)</f>
        <v>182</v>
      </c>
      <c r="Q202" s="42">
        <v>1103</v>
      </c>
      <c r="R202" s="38">
        <v>446</v>
      </c>
      <c r="S202" s="39">
        <f>SUM(Q202:R202)</f>
        <v>1549</v>
      </c>
      <c r="T202" s="38">
        <v>38</v>
      </c>
      <c r="U202" s="38">
        <v>0</v>
      </c>
      <c r="V202" s="39">
        <f>SUM(T202:U202)</f>
        <v>38</v>
      </c>
      <c r="W202" s="38">
        <v>553</v>
      </c>
      <c r="X202" s="38">
        <v>0</v>
      </c>
      <c r="Y202" s="40">
        <f>SUM(W202:X202)</f>
        <v>553</v>
      </c>
      <c r="Z202" s="38">
        <v>873</v>
      </c>
      <c r="AA202" s="38">
        <v>0</v>
      </c>
      <c r="AB202" s="40">
        <f>SUM(Z202:AA202)</f>
        <v>873</v>
      </c>
      <c r="AC202" s="41">
        <f>SUM(S202,V202,Y202,AB202)</f>
        <v>3013</v>
      </c>
      <c r="AD202" s="43">
        <v>1</v>
      </c>
      <c r="AE202" s="43">
        <v>64</v>
      </c>
    </row>
    <row r="203" spans="1:31" s="1" customFormat="1" ht="12.75">
      <c r="A203" s="1" t="s">
        <v>311</v>
      </c>
      <c r="B203" s="2" t="s">
        <v>199</v>
      </c>
      <c r="C203" s="37">
        <v>1833</v>
      </c>
      <c r="D203" s="38">
        <v>57</v>
      </c>
      <c r="E203" s="38">
        <v>0</v>
      </c>
      <c r="F203" s="39">
        <f>SUM(D203:E203)</f>
        <v>57</v>
      </c>
      <c r="G203" s="38">
        <v>0</v>
      </c>
      <c r="H203" s="38">
        <v>0</v>
      </c>
      <c r="I203" s="39">
        <f>SUM(G203:H203)</f>
        <v>0</v>
      </c>
      <c r="J203" s="38">
        <v>10</v>
      </c>
      <c r="K203" s="38">
        <v>0</v>
      </c>
      <c r="L203" s="40">
        <f>SUM(J203:K203)</f>
        <v>10</v>
      </c>
      <c r="M203" s="38">
        <v>4</v>
      </c>
      <c r="N203" s="38">
        <v>0</v>
      </c>
      <c r="O203" s="40">
        <f>SUM(M203:N203)</f>
        <v>4</v>
      </c>
      <c r="P203" s="41">
        <f>SUM(F203,I203,L203,O203)</f>
        <v>71</v>
      </c>
      <c r="Q203" s="42">
        <v>810</v>
      </c>
      <c r="R203" s="38">
        <v>0</v>
      </c>
      <c r="S203" s="39">
        <f>SUM(Q203:R203)</f>
        <v>810</v>
      </c>
      <c r="T203" s="38">
        <v>0</v>
      </c>
      <c r="U203" s="38">
        <v>0</v>
      </c>
      <c r="V203" s="39">
        <f>SUM(T203:U203)</f>
        <v>0</v>
      </c>
      <c r="W203" s="38">
        <v>59</v>
      </c>
      <c r="X203" s="38">
        <v>0</v>
      </c>
      <c r="Y203" s="40">
        <f>SUM(W203:X203)</f>
        <v>59</v>
      </c>
      <c r="Z203" s="38">
        <v>2</v>
      </c>
      <c r="AA203" s="38">
        <v>0</v>
      </c>
      <c r="AB203" s="40">
        <f>SUM(Z203:AA203)</f>
        <v>2</v>
      </c>
      <c r="AC203" s="41">
        <f>SUM(S203,V203,Y203,AB203)</f>
        <v>871</v>
      </c>
      <c r="AD203" s="43">
        <v>10</v>
      </c>
      <c r="AE203" s="43">
        <v>112</v>
      </c>
    </row>
    <row r="204" spans="1:31" s="1" customFormat="1" ht="12.75">
      <c r="A204" s="1" t="s">
        <v>290</v>
      </c>
      <c r="B204" s="2" t="s">
        <v>27</v>
      </c>
      <c r="C204" s="37">
        <v>1779</v>
      </c>
      <c r="D204" s="38">
        <v>174</v>
      </c>
      <c r="E204" s="38">
        <v>0</v>
      </c>
      <c r="F204" s="39">
        <f>SUM(D204:E204)</f>
        <v>174</v>
      </c>
      <c r="G204" s="38">
        <v>1</v>
      </c>
      <c r="H204" s="38">
        <v>0</v>
      </c>
      <c r="I204" s="39">
        <f>SUM(G204:H204)</f>
        <v>1</v>
      </c>
      <c r="J204" s="38">
        <v>134</v>
      </c>
      <c r="K204" s="38">
        <v>0</v>
      </c>
      <c r="L204" s="40">
        <f>SUM(J204:K204)</f>
        <v>134</v>
      </c>
      <c r="M204" s="38">
        <v>4</v>
      </c>
      <c r="N204" s="38">
        <v>1</v>
      </c>
      <c r="O204" s="40">
        <f>SUM(M204:N204)</f>
        <v>5</v>
      </c>
      <c r="P204" s="41">
        <f>SUM(F204,I204,L204,O204)</f>
        <v>314</v>
      </c>
      <c r="Q204" s="42">
        <v>1137</v>
      </c>
      <c r="R204" s="38">
        <v>0</v>
      </c>
      <c r="S204" s="39">
        <f>SUM(Q204:R204)</f>
        <v>1137</v>
      </c>
      <c r="T204" s="38">
        <v>5</v>
      </c>
      <c r="U204" s="38">
        <v>0</v>
      </c>
      <c r="V204" s="39">
        <f>SUM(T204:U204)</f>
        <v>5</v>
      </c>
      <c r="W204" s="38">
        <v>486</v>
      </c>
      <c r="X204" s="38">
        <v>0</v>
      </c>
      <c r="Y204" s="40">
        <f>SUM(W204:X204)</f>
        <v>486</v>
      </c>
      <c r="Z204" s="38">
        <v>75</v>
      </c>
      <c r="AA204" s="38">
        <v>400</v>
      </c>
      <c r="AB204" s="40">
        <f>SUM(Z204:AA204)</f>
        <v>475</v>
      </c>
      <c r="AC204" s="41">
        <f>SUM(S204,V204,Y204,AB204)</f>
        <v>2103</v>
      </c>
      <c r="AD204" s="43">
        <v>1</v>
      </c>
      <c r="AE204" s="43">
        <v>12</v>
      </c>
    </row>
    <row r="205" spans="1:31" s="1" customFormat="1" ht="12.75">
      <c r="A205" s="1" t="s">
        <v>162</v>
      </c>
      <c r="B205" s="2" t="s">
        <v>27</v>
      </c>
      <c r="C205" s="37">
        <v>1756</v>
      </c>
      <c r="D205" s="38">
        <v>4</v>
      </c>
      <c r="E205" s="38">
        <v>1</v>
      </c>
      <c r="F205" s="39">
        <f>SUM(D205:E205)</f>
        <v>5</v>
      </c>
      <c r="G205" s="38">
        <v>1</v>
      </c>
      <c r="H205" s="38">
        <v>1</v>
      </c>
      <c r="I205" s="39">
        <f>SUM(G205:H205)</f>
        <v>2</v>
      </c>
      <c r="J205" s="38">
        <v>0</v>
      </c>
      <c r="K205" s="38">
        <v>0</v>
      </c>
      <c r="L205" s="40">
        <f>SUM(J205:K205)</f>
        <v>0</v>
      </c>
      <c r="M205" s="38">
        <v>5</v>
      </c>
      <c r="N205" s="38">
        <v>1</v>
      </c>
      <c r="O205" s="40">
        <f>SUM(M205:N205)</f>
        <v>6</v>
      </c>
      <c r="P205" s="41">
        <f>SUM(F205,I205,L205,O205)</f>
        <v>13</v>
      </c>
      <c r="Q205" s="42">
        <v>24</v>
      </c>
      <c r="R205" s="38">
        <v>15</v>
      </c>
      <c r="S205" s="39">
        <f>SUM(Q205:R205)</f>
        <v>39</v>
      </c>
      <c r="T205" s="38">
        <v>2</v>
      </c>
      <c r="U205" s="38">
        <v>2</v>
      </c>
      <c r="V205" s="39">
        <f>SUM(T205:U205)</f>
        <v>4</v>
      </c>
      <c r="W205" s="38">
        <v>23</v>
      </c>
      <c r="X205" s="38">
        <v>0</v>
      </c>
      <c r="Y205" s="40">
        <f>SUM(W205:X205)</f>
        <v>23</v>
      </c>
      <c r="Z205" s="38">
        <v>76</v>
      </c>
      <c r="AA205" s="38">
        <v>50</v>
      </c>
      <c r="AB205" s="40">
        <f>SUM(Z205:AA205)</f>
        <v>126</v>
      </c>
      <c r="AC205" s="41">
        <f>SUM(S205,V205,Y205,AB205)</f>
        <v>192</v>
      </c>
      <c r="AD205" s="43">
        <v>0</v>
      </c>
      <c r="AE205" s="43">
        <v>0</v>
      </c>
    </row>
    <row r="206" spans="1:31" s="1" customFormat="1" ht="12.75">
      <c r="A206" s="1" t="s">
        <v>270</v>
      </c>
      <c r="B206" s="2" t="s">
        <v>15</v>
      </c>
      <c r="C206" s="37">
        <v>1722</v>
      </c>
      <c r="D206" s="38">
        <v>53</v>
      </c>
      <c r="E206" s="38">
        <v>0</v>
      </c>
      <c r="F206" s="39">
        <f>SUM(D206:E206)</f>
        <v>53</v>
      </c>
      <c r="G206" s="38">
        <v>3</v>
      </c>
      <c r="H206" s="38">
        <v>0</v>
      </c>
      <c r="I206" s="39">
        <f>SUM(G206:H206)</f>
        <v>3</v>
      </c>
      <c r="J206" s="38">
        <v>17</v>
      </c>
      <c r="K206" s="38">
        <v>2</v>
      </c>
      <c r="L206" s="40">
        <f>SUM(J206:K206)</f>
        <v>19</v>
      </c>
      <c r="M206" s="38">
        <v>12</v>
      </c>
      <c r="N206" s="38">
        <v>0</v>
      </c>
      <c r="O206" s="40">
        <f>SUM(M206:N206)</f>
        <v>12</v>
      </c>
      <c r="P206" s="41">
        <f>SUM(F206,I206,L206,O206)</f>
        <v>87</v>
      </c>
      <c r="Q206" s="42">
        <v>959</v>
      </c>
      <c r="R206" s="38">
        <v>0</v>
      </c>
      <c r="S206" s="39">
        <f>SUM(Q206:R206)</f>
        <v>959</v>
      </c>
      <c r="T206" s="38">
        <v>9</v>
      </c>
      <c r="U206" s="38">
        <v>0</v>
      </c>
      <c r="V206" s="39">
        <f>SUM(T206:U206)</f>
        <v>9</v>
      </c>
      <c r="W206" s="38">
        <v>77</v>
      </c>
      <c r="X206" s="38">
        <v>70</v>
      </c>
      <c r="Y206" s="40">
        <f>SUM(W206:X206)</f>
        <v>147</v>
      </c>
      <c r="Z206" s="38">
        <v>75</v>
      </c>
      <c r="AA206" s="38">
        <v>0</v>
      </c>
      <c r="AB206" s="40">
        <f>SUM(Z206:AA206)</f>
        <v>75</v>
      </c>
      <c r="AC206" s="41">
        <f>SUM(S206,V206,Y206,AB206)</f>
        <v>1190</v>
      </c>
      <c r="AD206" s="43">
        <v>89</v>
      </c>
      <c r="AE206" s="43">
        <v>724</v>
      </c>
    </row>
    <row r="207" spans="1:31" s="1" customFormat="1" ht="12.75">
      <c r="A207" s="1" t="s">
        <v>318</v>
      </c>
      <c r="B207" s="2" t="s">
        <v>88</v>
      </c>
      <c r="C207" s="37">
        <v>1719</v>
      </c>
      <c r="D207" s="38">
        <v>22</v>
      </c>
      <c r="E207" s="38">
        <v>1</v>
      </c>
      <c r="F207" s="39">
        <f>SUM(D207:E207)</f>
        <v>23</v>
      </c>
      <c r="G207" s="38">
        <v>1</v>
      </c>
      <c r="H207" s="38">
        <v>1</v>
      </c>
      <c r="I207" s="39">
        <f>SUM(G207:H207)</f>
        <v>2</v>
      </c>
      <c r="J207" s="38">
        <v>3</v>
      </c>
      <c r="K207" s="38">
        <v>0</v>
      </c>
      <c r="L207" s="40">
        <f>SUM(J207:K207)</f>
        <v>3</v>
      </c>
      <c r="M207" s="38">
        <v>1</v>
      </c>
      <c r="N207" s="38">
        <v>0</v>
      </c>
      <c r="O207" s="40">
        <f>SUM(M207:N207)</f>
        <v>1</v>
      </c>
      <c r="P207" s="41">
        <f>SUM(F207,I207,L207,O207)</f>
        <v>29</v>
      </c>
      <c r="Q207" s="42">
        <v>430</v>
      </c>
      <c r="R207" s="38">
        <v>45</v>
      </c>
      <c r="S207" s="39">
        <f>SUM(Q207:R207)</f>
        <v>475</v>
      </c>
      <c r="T207" s="38">
        <v>8</v>
      </c>
      <c r="U207" s="38">
        <v>8</v>
      </c>
      <c r="V207" s="39">
        <f>SUM(T207:U207)</f>
        <v>16</v>
      </c>
      <c r="W207" s="38">
        <v>31</v>
      </c>
      <c r="X207" s="38">
        <v>0</v>
      </c>
      <c r="Y207" s="40">
        <f>SUM(W207:X207)</f>
        <v>31</v>
      </c>
      <c r="Z207" s="38">
        <v>15</v>
      </c>
      <c r="AA207" s="38">
        <v>0</v>
      </c>
      <c r="AB207" s="40">
        <f>SUM(Z207:AA207)</f>
        <v>15</v>
      </c>
      <c r="AC207" s="41">
        <f>SUM(S207,V207,Y207,AB207)</f>
        <v>537</v>
      </c>
      <c r="AD207" s="43">
        <v>0</v>
      </c>
      <c r="AE207" s="43">
        <v>0</v>
      </c>
    </row>
    <row r="208" spans="1:31" s="1" customFormat="1" ht="12.75">
      <c r="A208" s="1" t="s">
        <v>269</v>
      </c>
      <c r="B208" s="2" t="s">
        <v>232</v>
      </c>
      <c r="C208" s="37">
        <v>1691</v>
      </c>
      <c r="D208" s="38">
        <v>7</v>
      </c>
      <c r="E208" s="38">
        <v>2</v>
      </c>
      <c r="F208" s="39">
        <f>SUM(D208:E208)</f>
        <v>9</v>
      </c>
      <c r="G208" s="38">
        <v>4</v>
      </c>
      <c r="H208" s="38">
        <v>2</v>
      </c>
      <c r="I208" s="39">
        <f>SUM(G208:H208)</f>
        <v>6</v>
      </c>
      <c r="J208" s="38">
        <v>4</v>
      </c>
      <c r="K208" s="38">
        <v>2</v>
      </c>
      <c r="L208" s="40">
        <f>SUM(J208:K208)</f>
        <v>6</v>
      </c>
      <c r="M208" s="38">
        <v>3</v>
      </c>
      <c r="N208" s="38">
        <v>2</v>
      </c>
      <c r="O208" s="40">
        <f>SUM(M208:N208)</f>
        <v>5</v>
      </c>
      <c r="P208" s="41">
        <f>SUM(F208,I208,L208,O208)</f>
        <v>26</v>
      </c>
      <c r="Q208" s="42">
        <v>142</v>
      </c>
      <c r="R208" s="38">
        <v>38</v>
      </c>
      <c r="S208" s="39">
        <f>SUM(Q208:R208)</f>
        <v>180</v>
      </c>
      <c r="T208" s="38">
        <v>17</v>
      </c>
      <c r="U208" s="38">
        <v>13</v>
      </c>
      <c r="V208" s="39">
        <f>SUM(T208:U208)</f>
        <v>30</v>
      </c>
      <c r="W208" s="38">
        <v>162</v>
      </c>
      <c r="X208" s="38">
        <v>29</v>
      </c>
      <c r="Y208" s="40">
        <f>SUM(W208:X208)</f>
        <v>191</v>
      </c>
      <c r="Z208" s="38">
        <v>198</v>
      </c>
      <c r="AA208" s="38">
        <v>45</v>
      </c>
      <c r="AB208" s="40">
        <f>SUM(Z208:AA208)</f>
        <v>243</v>
      </c>
      <c r="AC208" s="41">
        <f>SUM(S208,V208,Y208,AB208)</f>
        <v>644</v>
      </c>
      <c r="AD208" s="43">
        <v>12</v>
      </c>
      <c r="AE208" s="43">
        <v>186</v>
      </c>
    </row>
    <row r="209" spans="1:31" s="1" customFormat="1" ht="12.75">
      <c r="A209" s="1" t="s">
        <v>268</v>
      </c>
      <c r="B209" s="2" t="s">
        <v>265</v>
      </c>
      <c r="C209" s="37">
        <v>1690</v>
      </c>
      <c r="D209" s="38">
        <v>43</v>
      </c>
      <c r="E209" s="38">
        <v>86</v>
      </c>
      <c r="F209" s="39">
        <f>SUM(D209:E209)</f>
        <v>129</v>
      </c>
      <c r="G209" s="38">
        <v>0</v>
      </c>
      <c r="H209" s="38">
        <v>0</v>
      </c>
      <c r="I209" s="39">
        <f>SUM(G209:H209)</f>
        <v>0</v>
      </c>
      <c r="J209" s="38">
        <v>21</v>
      </c>
      <c r="K209" s="38">
        <v>2</v>
      </c>
      <c r="L209" s="40">
        <f>SUM(J209:K209)</f>
        <v>23</v>
      </c>
      <c r="M209" s="38">
        <v>8</v>
      </c>
      <c r="N209" s="38">
        <v>2</v>
      </c>
      <c r="O209" s="40">
        <f>SUM(M209:N209)</f>
        <v>10</v>
      </c>
      <c r="P209" s="41">
        <f>SUM(F209,I209,L209,O209)</f>
        <v>162</v>
      </c>
      <c r="Q209" s="42">
        <v>661</v>
      </c>
      <c r="R209" s="38">
        <v>809</v>
      </c>
      <c r="S209" s="39">
        <f>SUM(Q209:R209)</f>
        <v>1470</v>
      </c>
      <c r="T209" s="38">
        <v>0</v>
      </c>
      <c r="U209" s="38">
        <v>0</v>
      </c>
      <c r="V209" s="39">
        <f>SUM(T209:U209)</f>
        <v>0</v>
      </c>
      <c r="W209" s="38">
        <v>193</v>
      </c>
      <c r="X209" s="38">
        <v>73</v>
      </c>
      <c r="Y209" s="40">
        <f>SUM(W209:X209)</f>
        <v>266</v>
      </c>
      <c r="Z209" s="38">
        <v>529</v>
      </c>
      <c r="AA209" s="38">
        <v>144</v>
      </c>
      <c r="AB209" s="40">
        <f>SUM(Z209:AA209)</f>
        <v>673</v>
      </c>
      <c r="AC209" s="41">
        <f>SUM(S209,V209,Y209,AB209)</f>
        <v>2409</v>
      </c>
      <c r="AD209" s="43">
        <v>15</v>
      </c>
      <c r="AE209" s="43">
        <v>144</v>
      </c>
    </row>
    <row r="210" spans="1:31" s="1" customFormat="1" ht="12.75">
      <c r="A210" s="1" t="s">
        <v>51</v>
      </c>
      <c r="B210" s="2" t="s">
        <v>52</v>
      </c>
      <c r="C210" s="37">
        <v>1680</v>
      </c>
      <c r="D210" s="38">
        <v>127</v>
      </c>
      <c r="E210" s="38">
        <v>12</v>
      </c>
      <c r="F210" s="39">
        <f>SUM(D210:E210)</f>
        <v>139</v>
      </c>
      <c r="G210" s="38">
        <v>15</v>
      </c>
      <c r="H210" s="38">
        <v>1</v>
      </c>
      <c r="I210" s="39">
        <f>SUM(G210:H210)</f>
        <v>16</v>
      </c>
      <c r="J210" s="38">
        <v>18</v>
      </c>
      <c r="K210" s="38">
        <v>8</v>
      </c>
      <c r="L210" s="40">
        <f>SUM(J210:K210)</f>
        <v>26</v>
      </c>
      <c r="M210" s="38">
        <v>15</v>
      </c>
      <c r="N210" s="38">
        <v>3</v>
      </c>
      <c r="O210" s="40">
        <f>SUM(M210:N210)</f>
        <v>18</v>
      </c>
      <c r="P210" s="41">
        <f>SUM(F210,I210,L210,O210)</f>
        <v>199</v>
      </c>
      <c r="Q210" s="42">
        <v>1597</v>
      </c>
      <c r="R210" s="38">
        <v>669</v>
      </c>
      <c r="S210" s="39">
        <f>SUM(Q210:R210)</f>
        <v>2266</v>
      </c>
      <c r="T210" s="38">
        <v>57</v>
      </c>
      <c r="U210" s="38">
        <v>0</v>
      </c>
      <c r="V210" s="39">
        <f>SUM(T210:U210)</f>
        <v>57</v>
      </c>
      <c r="W210" s="38">
        <v>154</v>
      </c>
      <c r="X210" s="38">
        <v>134</v>
      </c>
      <c r="Y210" s="40">
        <f>SUM(W210:X210)</f>
        <v>288</v>
      </c>
      <c r="Z210" s="38">
        <v>158</v>
      </c>
      <c r="AA210" s="38">
        <v>315</v>
      </c>
      <c r="AB210" s="40">
        <f>SUM(Z210:AA210)</f>
        <v>473</v>
      </c>
      <c r="AC210" s="41">
        <f>SUM(S210,V210,Y210,AB210)</f>
        <v>3084</v>
      </c>
      <c r="AD210" s="43">
        <v>4</v>
      </c>
      <c r="AE210" s="43">
        <v>23</v>
      </c>
    </row>
    <row r="211" spans="1:31" s="1" customFormat="1" ht="12.75">
      <c r="A211" s="1" t="s">
        <v>242</v>
      </c>
      <c r="B211" s="2" t="s">
        <v>36</v>
      </c>
      <c r="C211" s="37">
        <v>1619</v>
      </c>
      <c r="D211" s="38">
        <v>159</v>
      </c>
      <c r="E211" s="38">
        <v>2</v>
      </c>
      <c r="F211" s="39">
        <f>SUM(D211:E211)</f>
        <v>161</v>
      </c>
      <c r="G211" s="38">
        <v>48</v>
      </c>
      <c r="H211" s="38">
        <v>0</v>
      </c>
      <c r="I211" s="39">
        <f>SUM(G211:H211)</f>
        <v>48</v>
      </c>
      <c r="J211" s="38">
        <v>70</v>
      </c>
      <c r="K211" s="38">
        <v>0</v>
      </c>
      <c r="L211" s="40">
        <f>SUM(J211:K211)</f>
        <v>70</v>
      </c>
      <c r="M211" s="38">
        <v>32</v>
      </c>
      <c r="N211" s="38">
        <v>0</v>
      </c>
      <c r="O211" s="40">
        <f>SUM(M211:N211)</f>
        <v>32</v>
      </c>
      <c r="P211" s="41">
        <f>SUM(F211,I211,L211,O211)</f>
        <v>311</v>
      </c>
      <c r="Q211" s="42">
        <v>2254</v>
      </c>
      <c r="R211" s="38">
        <v>86</v>
      </c>
      <c r="S211" s="39">
        <f>SUM(Q211:R211)</f>
        <v>2340</v>
      </c>
      <c r="T211" s="38">
        <v>705</v>
      </c>
      <c r="U211" s="38">
        <v>0</v>
      </c>
      <c r="V211" s="39">
        <f>SUM(T211:U211)</f>
        <v>705</v>
      </c>
      <c r="W211" s="38">
        <v>1841</v>
      </c>
      <c r="X211" s="38">
        <v>56</v>
      </c>
      <c r="Y211" s="40">
        <f>SUM(W211:X211)</f>
        <v>1897</v>
      </c>
      <c r="Z211" s="38">
        <v>1768</v>
      </c>
      <c r="AA211" s="38">
        <v>0</v>
      </c>
      <c r="AB211" s="40">
        <f>SUM(Z211:AA211)</f>
        <v>1768</v>
      </c>
      <c r="AC211" s="41">
        <f>SUM(S211,V211,Y211,AB211)</f>
        <v>6710</v>
      </c>
      <c r="AD211" s="43">
        <v>163</v>
      </c>
      <c r="AE211" s="43">
        <v>3395</v>
      </c>
    </row>
    <row r="212" spans="1:31" s="1" customFormat="1" ht="12.75">
      <c r="A212" s="1" t="s">
        <v>246</v>
      </c>
      <c r="B212" s="2" t="s">
        <v>36</v>
      </c>
      <c r="C212" s="37">
        <v>1581</v>
      </c>
      <c r="D212" s="38">
        <v>190</v>
      </c>
      <c r="E212" s="38">
        <v>111</v>
      </c>
      <c r="F212" s="39">
        <f>SUM(D212:E212)</f>
        <v>301</v>
      </c>
      <c r="G212" s="38">
        <v>8</v>
      </c>
      <c r="H212" s="38">
        <v>0</v>
      </c>
      <c r="I212" s="39">
        <f>SUM(G212:H212)</f>
        <v>8</v>
      </c>
      <c r="J212" s="38">
        <v>5</v>
      </c>
      <c r="K212" s="38">
        <v>0</v>
      </c>
      <c r="L212" s="40">
        <f>SUM(J212:K212)</f>
        <v>5</v>
      </c>
      <c r="M212" s="38">
        <v>23</v>
      </c>
      <c r="N212" s="38">
        <v>1</v>
      </c>
      <c r="O212" s="40">
        <f>SUM(M212:N212)</f>
        <v>24</v>
      </c>
      <c r="P212" s="41">
        <f>SUM(F212,I212,L212,O212)</f>
        <v>338</v>
      </c>
      <c r="Q212" s="42">
        <v>2975</v>
      </c>
      <c r="R212" s="38">
        <v>1298</v>
      </c>
      <c r="S212" s="39">
        <f>SUM(Q212:R212)</f>
        <v>4273</v>
      </c>
      <c r="T212" s="38">
        <v>27</v>
      </c>
      <c r="U212" s="38">
        <v>0</v>
      </c>
      <c r="V212" s="39">
        <f>SUM(T212:U212)</f>
        <v>27</v>
      </c>
      <c r="W212" s="38">
        <v>65</v>
      </c>
      <c r="X212" s="38">
        <v>0</v>
      </c>
      <c r="Y212" s="40">
        <f>SUM(W212:X212)</f>
        <v>65</v>
      </c>
      <c r="Z212" s="38">
        <v>696</v>
      </c>
      <c r="AA212" s="38">
        <v>80</v>
      </c>
      <c r="AB212" s="40">
        <f>SUM(Z212:AA212)</f>
        <v>776</v>
      </c>
      <c r="AC212" s="41">
        <f>SUM(S212,V212,Y212,AB212)</f>
        <v>5141</v>
      </c>
      <c r="AD212" s="43">
        <v>0</v>
      </c>
      <c r="AE212" s="43">
        <v>0</v>
      </c>
    </row>
    <row r="213" spans="1:31" s="1" customFormat="1" ht="12.75">
      <c r="A213" s="1" t="s">
        <v>163</v>
      </c>
      <c r="B213" s="2" t="s">
        <v>69</v>
      </c>
      <c r="C213" s="37">
        <v>1577</v>
      </c>
      <c r="D213" s="38">
        <v>8</v>
      </c>
      <c r="E213" s="38">
        <v>0</v>
      </c>
      <c r="F213" s="39">
        <f>SUM(D213:E213)</f>
        <v>8</v>
      </c>
      <c r="G213" s="38">
        <v>0</v>
      </c>
      <c r="H213" s="38">
        <v>0</v>
      </c>
      <c r="I213" s="39">
        <f>SUM(G213:H213)</f>
        <v>0</v>
      </c>
      <c r="J213" s="38">
        <v>0</v>
      </c>
      <c r="K213" s="38">
        <v>0</v>
      </c>
      <c r="L213" s="40">
        <f>SUM(J213:K213)</f>
        <v>0</v>
      </c>
      <c r="M213" s="38">
        <v>0</v>
      </c>
      <c r="N213" s="38">
        <v>0</v>
      </c>
      <c r="O213" s="40">
        <f>SUM(M213:N213)</f>
        <v>0</v>
      </c>
      <c r="P213" s="41">
        <f>SUM(F213,I213,L213,O213)</f>
        <v>8</v>
      </c>
      <c r="Q213" s="42">
        <v>96</v>
      </c>
      <c r="R213" s="38">
        <v>0</v>
      </c>
      <c r="S213" s="39">
        <f>SUM(Q213:R213)</f>
        <v>96</v>
      </c>
      <c r="T213" s="38">
        <v>0</v>
      </c>
      <c r="U213" s="38">
        <v>0</v>
      </c>
      <c r="V213" s="39">
        <f>SUM(T213:U213)</f>
        <v>0</v>
      </c>
      <c r="W213" s="38">
        <v>0</v>
      </c>
      <c r="X213" s="38">
        <v>0</v>
      </c>
      <c r="Y213" s="40">
        <f>SUM(W213:X213)</f>
        <v>0</v>
      </c>
      <c r="Z213" s="38">
        <v>0</v>
      </c>
      <c r="AA213" s="38">
        <v>0</v>
      </c>
      <c r="AB213" s="40">
        <f>SUM(Z213:AA213)</f>
        <v>0</v>
      </c>
      <c r="AC213" s="41">
        <f>SUM(S213,V213,Y213,AB213)</f>
        <v>96</v>
      </c>
      <c r="AD213" s="43">
        <v>0</v>
      </c>
      <c r="AE213" s="43">
        <v>0</v>
      </c>
    </row>
    <row r="214" spans="1:31" s="1" customFormat="1" ht="12.75">
      <c r="A214" s="1" t="s">
        <v>331</v>
      </c>
      <c r="B214" s="2" t="s">
        <v>54</v>
      </c>
      <c r="C214" s="37">
        <v>1553</v>
      </c>
      <c r="D214" s="38">
        <v>28</v>
      </c>
      <c r="E214" s="38">
        <v>4</v>
      </c>
      <c r="F214" s="39">
        <f>SUM(D214:E214)</f>
        <v>32</v>
      </c>
      <c r="G214" s="38">
        <v>10</v>
      </c>
      <c r="H214" s="38">
        <v>1</v>
      </c>
      <c r="I214" s="39">
        <f>SUM(G214:H214)</f>
        <v>11</v>
      </c>
      <c r="J214" s="38">
        <v>8</v>
      </c>
      <c r="K214" s="38">
        <v>2</v>
      </c>
      <c r="L214" s="40">
        <f>SUM(J214:K214)</f>
        <v>10</v>
      </c>
      <c r="M214" s="38">
        <v>1</v>
      </c>
      <c r="N214" s="38">
        <v>0</v>
      </c>
      <c r="O214" s="40">
        <f>SUM(M214:N214)</f>
        <v>1</v>
      </c>
      <c r="P214" s="41">
        <f>SUM(F214,I214,L214,O214)</f>
        <v>54</v>
      </c>
      <c r="Q214" s="42">
        <v>599</v>
      </c>
      <c r="R214" s="38">
        <v>131</v>
      </c>
      <c r="S214" s="39">
        <f>SUM(Q214:R214)</f>
        <v>730</v>
      </c>
      <c r="T214" s="38">
        <v>162</v>
      </c>
      <c r="U214" s="38">
        <v>13</v>
      </c>
      <c r="V214" s="39">
        <f>SUM(T214:U214)</f>
        <v>175</v>
      </c>
      <c r="W214" s="38">
        <v>136</v>
      </c>
      <c r="X214" s="38">
        <v>29</v>
      </c>
      <c r="Y214" s="40">
        <f>SUM(W214:X214)</f>
        <v>165</v>
      </c>
      <c r="Z214" s="38">
        <v>24</v>
      </c>
      <c r="AA214" s="38">
        <v>0</v>
      </c>
      <c r="AB214" s="40">
        <f>SUM(Z214:AA214)</f>
        <v>24</v>
      </c>
      <c r="AC214" s="41">
        <f>SUM(S214,V214,Y214,AB214)</f>
        <v>1094</v>
      </c>
      <c r="AD214" s="43">
        <v>0</v>
      </c>
      <c r="AE214" s="43">
        <v>0</v>
      </c>
    </row>
    <row r="215" spans="1:31" s="1" customFormat="1" ht="12.75">
      <c r="A215" s="1" t="s">
        <v>271</v>
      </c>
      <c r="B215" s="2" t="s">
        <v>190</v>
      </c>
      <c r="C215" s="37">
        <v>1484</v>
      </c>
      <c r="D215" s="38">
        <v>95</v>
      </c>
      <c r="E215" s="38">
        <v>36</v>
      </c>
      <c r="F215" s="39">
        <f>SUM(D215:E215)</f>
        <v>131</v>
      </c>
      <c r="G215" s="38">
        <v>98</v>
      </c>
      <c r="H215" s="38">
        <v>0</v>
      </c>
      <c r="I215" s="39">
        <f>SUM(G215:H215)</f>
        <v>98</v>
      </c>
      <c r="J215" s="38">
        <v>66</v>
      </c>
      <c r="K215" s="38">
        <v>1</v>
      </c>
      <c r="L215" s="40">
        <f>SUM(J215:K215)</f>
        <v>67</v>
      </c>
      <c r="M215" s="38">
        <v>259</v>
      </c>
      <c r="N215" s="38">
        <v>37</v>
      </c>
      <c r="O215" s="40">
        <f>SUM(M215:N215)</f>
        <v>296</v>
      </c>
      <c r="P215" s="41">
        <f>SUM(F215,I215,L215,O215)</f>
        <v>592</v>
      </c>
      <c r="Q215" s="42">
        <v>300</v>
      </c>
      <c r="R215" s="38">
        <v>440</v>
      </c>
      <c r="S215" s="39">
        <f>SUM(Q215:R215)</f>
        <v>740</v>
      </c>
      <c r="T215" s="38">
        <v>336</v>
      </c>
      <c r="U215" s="38">
        <v>0</v>
      </c>
      <c r="V215" s="39">
        <f>SUM(T215:U215)</f>
        <v>336</v>
      </c>
      <c r="W215" s="38">
        <v>450</v>
      </c>
      <c r="X215" s="38">
        <v>125</v>
      </c>
      <c r="Y215" s="40">
        <f>SUM(W215:X215)</f>
        <v>575</v>
      </c>
      <c r="Z215" s="38">
        <v>1086</v>
      </c>
      <c r="AA215" s="38">
        <v>565</v>
      </c>
      <c r="AB215" s="40">
        <f>SUM(Z215:AA215)</f>
        <v>1651</v>
      </c>
      <c r="AC215" s="41">
        <f>SUM(S215,V215,Y215,AB215)</f>
        <v>3302</v>
      </c>
      <c r="AD215" s="43">
        <v>0</v>
      </c>
      <c r="AE215" s="43">
        <v>0</v>
      </c>
    </row>
    <row r="216" spans="1:31" s="1" customFormat="1" ht="12.75">
      <c r="A216" s="1" t="s">
        <v>80</v>
      </c>
      <c r="B216" s="2" t="s">
        <v>81</v>
      </c>
      <c r="C216" s="37">
        <v>1459</v>
      </c>
      <c r="D216" s="38">
        <v>60</v>
      </c>
      <c r="E216" s="38">
        <v>0</v>
      </c>
      <c r="F216" s="39">
        <f>SUM(D216:E216)</f>
        <v>60</v>
      </c>
      <c r="G216" s="38">
        <v>42</v>
      </c>
      <c r="H216" s="38">
        <v>0</v>
      </c>
      <c r="I216" s="39">
        <f>SUM(G216:H216)</f>
        <v>42</v>
      </c>
      <c r="J216" s="38">
        <v>13</v>
      </c>
      <c r="K216" s="38">
        <v>0</v>
      </c>
      <c r="L216" s="40">
        <f>SUM(J216:K216)</f>
        <v>13</v>
      </c>
      <c r="M216" s="38">
        <v>3</v>
      </c>
      <c r="N216" s="38">
        <v>1</v>
      </c>
      <c r="O216" s="40">
        <f>SUM(M216:N216)</f>
        <v>4</v>
      </c>
      <c r="P216" s="41">
        <f>SUM(F216,I216,L216,O216)</f>
        <v>119</v>
      </c>
      <c r="Q216" s="42">
        <v>580</v>
      </c>
      <c r="R216" s="38">
        <v>0</v>
      </c>
      <c r="S216" s="39">
        <f>SUM(Q216:R216)</f>
        <v>580</v>
      </c>
      <c r="T216" s="38">
        <v>233</v>
      </c>
      <c r="U216" s="38">
        <v>0</v>
      </c>
      <c r="V216" s="39">
        <f>SUM(T216:U216)</f>
        <v>233</v>
      </c>
      <c r="W216" s="38">
        <v>108</v>
      </c>
      <c r="X216" s="38">
        <v>0</v>
      </c>
      <c r="Y216" s="40">
        <f>SUM(W216:X216)</f>
        <v>108</v>
      </c>
      <c r="Z216" s="38">
        <v>189</v>
      </c>
      <c r="AA216" s="38">
        <v>29</v>
      </c>
      <c r="AB216" s="40">
        <f>SUM(Z216:AA216)</f>
        <v>218</v>
      </c>
      <c r="AC216" s="41">
        <f>SUM(S216,V216,Y216,AB216)</f>
        <v>1139</v>
      </c>
      <c r="AD216" s="43">
        <v>40</v>
      </c>
      <c r="AE216" s="43">
        <v>196</v>
      </c>
    </row>
    <row r="217" spans="1:31" s="1" customFormat="1" ht="12.75">
      <c r="A217" s="1" t="s">
        <v>210</v>
      </c>
      <c r="B217" s="2" t="s">
        <v>211</v>
      </c>
      <c r="C217" s="37">
        <v>1438</v>
      </c>
      <c r="D217" s="38">
        <v>28</v>
      </c>
      <c r="E217" s="38">
        <v>0</v>
      </c>
      <c r="F217" s="39">
        <f>SUM(D217:E217)</f>
        <v>28</v>
      </c>
      <c r="G217" s="38">
        <v>28</v>
      </c>
      <c r="H217" s="38">
        <v>0</v>
      </c>
      <c r="I217" s="39">
        <f>SUM(G217:H217)</f>
        <v>28</v>
      </c>
      <c r="J217" s="38">
        <v>1</v>
      </c>
      <c r="K217" s="38">
        <v>2</v>
      </c>
      <c r="L217" s="40">
        <f>SUM(J217:K217)</f>
        <v>3</v>
      </c>
      <c r="M217" s="38">
        <v>0</v>
      </c>
      <c r="N217" s="38">
        <v>2</v>
      </c>
      <c r="O217" s="40">
        <f>SUM(M217:N217)</f>
        <v>2</v>
      </c>
      <c r="P217" s="41">
        <f>SUM(F217,I217,L217,O217)</f>
        <v>61</v>
      </c>
      <c r="Q217" s="42">
        <v>2400</v>
      </c>
      <c r="R217" s="38">
        <v>0</v>
      </c>
      <c r="S217" s="39">
        <f>SUM(Q217:R217)</f>
        <v>2400</v>
      </c>
      <c r="T217" s="38">
        <v>120</v>
      </c>
      <c r="U217" s="38">
        <v>0</v>
      </c>
      <c r="V217" s="39">
        <f>SUM(T217:U217)</f>
        <v>120</v>
      </c>
      <c r="W217" s="38">
        <v>10</v>
      </c>
      <c r="X217" s="38">
        <v>10</v>
      </c>
      <c r="Y217" s="40">
        <f>SUM(W217:X217)</f>
        <v>20</v>
      </c>
      <c r="Z217" s="38">
        <v>0</v>
      </c>
      <c r="AA217" s="38">
        <v>36</v>
      </c>
      <c r="AB217" s="40">
        <f>SUM(Z217:AA217)</f>
        <v>36</v>
      </c>
      <c r="AC217" s="41">
        <f>SUM(S217,V217,Y217,AB217)</f>
        <v>2576</v>
      </c>
      <c r="AD217" s="43">
        <v>8</v>
      </c>
      <c r="AE217" s="43">
        <v>12</v>
      </c>
    </row>
    <row r="218" spans="1:31" s="1" customFormat="1" ht="12.75">
      <c r="A218" s="1" t="s">
        <v>168</v>
      </c>
      <c r="B218" s="2" t="s">
        <v>19</v>
      </c>
      <c r="C218" s="37">
        <v>1406</v>
      </c>
      <c r="D218" s="38">
        <v>110</v>
      </c>
      <c r="E218" s="38">
        <v>0</v>
      </c>
      <c r="F218" s="39">
        <f>SUM(D218:E218)</f>
        <v>110</v>
      </c>
      <c r="G218" s="38">
        <v>32</v>
      </c>
      <c r="H218" s="38">
        <v>0</v>
      </c>
      <c r="I218" s="39">
        <f>SUM(G218:H218)</f>
        <v>32</v>
      </c>
      <c r="J218" s="38">
        <v>37</v>
      </c>
      <c r="K218" s="38">
        <v>0</v>
      </c>
      <c r="L218" s="40">
        <f>SUM(J218:K218)</f>
        <v>37</v>
      </c>
      <c r="M218" s="38">
        <v>112</v>
      </c>
      <c r="N218" s="38">
        <v>0</v>
      </c>
      <c r="O218" s="40">
        <f>SUM(M218:N218)</f>
        <v>112</v>
      </c>
      <c r="P218" s="41">
        <f>SUM(F218,I218,L218,O218)</f>
        <v>291</v>
      </c>
      <c r="Q218" s="42">
        <v>220</v>
      </c>
      <c r="R218" s="38">
        <v>0</v>
      </c>
      <c r="S218" s="39">
        <f>SUM(Q218:R218)</f>
        <v>220</v>
      </c>
      <c r="T218" s="38">
        <v>25</v>
      </c>
      <c r="U218" s="38">
        <v>0</v>
      </c>
      <c r="V218" s="39">
        <f>SUM(T218:U218)</f>
        <v>25</v>
      </c>
      <c r="W218" s="38">
        <v>26</v>
      </c>
      <c r="X218" s="38">
        <v>0</v>
      </c>
      <c r="Y218" s="40">
        <f>SUM(W218:X218)</f>
        <v>26</v>
      </c>
      <c r="Z218" s="38">
        <v>502</v>
      </c>
      <c r="AA218" s="38">
        <v>0</v>
      </c>
      <c r="AB218" s="40">
        <f>SUM(Z218:AA218)</f>
        <v>502</v>
      </c>
      <c r="AC218" s="41">
        <f>SUM(S218,V218,Y218,AB218)</f>
        <v>773</v>
      </c>
      <c r="AD218" s="43">
        <v>9</v>
      </c>
      <c r="AE218" s="43">
        <v>82</v>
      </c>
    </row>
    <row r="219" spans="1:31" s="1" customFormat="1" ht="12.75">
      <c r="A219" s="1" t="s">
        <v>116</v>
      </c>
      <c r="B219" s="2" t="s">
        <v>117</v>
      </c>
      <c r="C219" s="37">
        <v>1399</v>
      </c>
      <c r="D219" s="38">
        <v>197</v>
      </c>
      <c r="E219" s="38">
        <v>8</v>
      </c>
      <c r="F219" s="39">
        <f>SUM(D219:E219)</f>
        <v>205</v>
      </c>
      <c r="G219" s="38">
        <v>3</v>
      </c>
      <c r="H219" s="38">
        <v>0</v>
      </c>
      <c r="I219" s="39">
        <f>SUM(G219:H219)</f>
        <v>3</v>
      </c>
      <c r="J219" s="38">
        <v>95</v>
      </c>
      <c r="K219" s="38">
        <v>2</v>
      </c>
      <c r="L219" s="40">
        <f>SUM(J219:K219)</f>
        <v>97</v>
      </c>
      <c r="M219" s="38">
        <v>5</v>
      </c>
      <c r="N219" s="38">
        <v>0</v>
      </c>
      <c r="O219" s="40">
        <f>SUM(M219:N219)</f>
        <v>5</v>
      </c>
      <c r="P219" s="41">
        <f>SUM(F219,I219,L219,O219)</f>
        <v>310</v>
      </c>
      <c r="Q219" s="42">
        <v>486</v>
      </c>
      <c r="R219" s="38">
        <v>140</v>
      </c>
      <c r="S219" s="39">
        <f>SUM(Q219:R219)</f>
        <v>626</v>
      </c>
      <c r="T219" s="38">
        <v>10</v>
      </c>
      <c r="U219" s="38">
        <v>0</v>
      </c>
      <c r="V219" s="39">
        <f>SUM(T219:U219)</f>
        <v>10</v>
      </c>
      <c r="W219" s="38">
        <v>144</v>
      </c>
      <c r="X219" s="38">
        <v>21</v>
      </c>
      <c r="Y219" s="40">
        <f>SUM(W219:X219)</f>
        <v>165</v>
      </c>
      <c r="Z219" s="38">
        <v>147</v>
      </c>
      <c r="AA219" s="38">
        <v>0</v>
      </c>
      <c r="AB219" s="40">
        <f>SUM(Z219:AA219)</f>
        <v>147</v>
      </c>
      <c r="AC219" s="41">
        <f>SUM(S219,V219,Y219,AB219)</f>
        <v>948</v>
      </c>
      <c r="AD219" s="43">
        <v>0</v>
      </c>
      <c r="AE219" s="43">
        <v>0</v>
      </c>
    </row>
    <row r="220" spans="1:31" s="1" customFormat="1" ht="12.75">
      <c r="A220" s="1" t="s">
        <v>167</v>
      </c>
      <c r="B220" s="2" t="s">
        <v>6</v>
      </c>
      <c r="C220" s="37">
        <v>1397</v>
      </c>
      <c r="D220" s="38">
        <v>235</v>
      </c>
      <c r="E220" s="38">
        <v>35</v>
      </c>
      <c r="F220" s="39">
        <f>SUM(D220:E220)</f>
        <v>270</v>
      </c>
      <c r="G220" s="38">
        <v>169</v>
      </c>
      <c r="H220" s="38">
        <v>4</v>
      </c>
      <c r="I220" s="39">
        <f>SUM(G220:H220)</f>
        <v>173</v>
      </c>
      <c r="J220" s="38">
        <v>264</v>
      </c>
      <c r="K220" s="38">
        <v>52</v>
      </c>
      <c r="L220" s="40">
        <f>SUM(J220:K220)</f>
        <v>316</v>
      </c>
      <c r="M220" s="38">
        <v>11</v>
      </c>
      <c r="N220" s="38">
        <v>6</v>
      </c>
      <c r="O220" s="40">
        <f>SUM(M220:N220)</f>
        <v>17</v>
      </c>
      <c r="P220" s="41">
        <f>SUM(F220,I220,L220,O220)</f>
        <v>776</v>
      </c>
      <c r="Q220" s="42">
        <v>4975</v>
      </c>
      <c r="R220" s="38">
        <v>640</v>
      </c>
      <c r="S220" s="39">
        <f>SUM(Q220:R220)</f>
        <v>5615</v>
      </c>
      <c r="T220" s="38">
        <v>1411</v>
      </c>
      <c r="U220" s="38">
        <v>69</v>
      </c>
      <c r="V220" s="39">
        <f>SUM(T220:U220)</f>
        <v>1480</v>
      </c>
      <c r="W220" s="38">
        <v>2222</v>
      </c>
      <c r="X220" s="38">
        <v>269</v>
      </c>
      <c r="Y220" s="40">
        <f>SUM(W220:X220)</f>
        <v>2491</v>
      </c>
      <c r="Z220" s="38">
        <v>390</v>
      </c>
      <c r="AA220" s="38">
        <v>929</v>
      </c>
      <c r="AB220" s="40">
        <f>SUM(Z220:AA220)</f>
        <v>1319</v>
      </c>
      <c r="AC220" s="41">
        <f>SUM(S220,V220,Y220,AB220)</f>
        <v>10905</v>
      </c>
      <c r="AD220" s="43">
        <v>6</v>
      </c>
      <c r="AE220" s="43">
        <v>34</v>
      </c>
    </row>
    <row r="221" spans="1:31" s="1" customFormat="1" ht="12.75">
      <c r="A221" s="1" t="s">
        <v>64</v>
      </c>
      <c r="B221" s="2" t="s">
        <v>65</v>
      </c>
      <c r="C221" s="37">
        <v>1391</v>
      </c>
      <c r="D221" s="38">
        <v>23</v>
      </c>
      <c r="E221" s="38">
        <v>1</v>
      </c>
      <c r="F221" s="39">
        <f>SUM(D221:E221)</f>
        <v>24</v>
      </c>
      <c r="G221" s="38">
        <v>1</v>
      </c>
      <c r="H221" s="38">
        <v>0</v>
      </c>
      <c r="I221" s="39">
        <f>SUM(G221:H221)</f>
        <v>1</v>
      </c>
      <c r="J221" s="38">
        <v>3</v>
      </c>
      <c r="K221" s="38">
        <v>0</v>
      </c>
      <c r="L221" s="40">
        <f>SUM(J221:K221)</f>
        <v>3</v>
      </c>
      <c r="M221" s="38">
        <v>16</v>
      </c>
      <c r="N221" s="38">
        <v>0</v>
      </c>
      <c r="O221" s="40">
        <f>SUM(M221:N221)</f>
        <v>16</v>
      </c>
      <c r="P221" s="41">
        <f>SUM(F221,I221,L221,O221)</f>
        <v>44</v>
      </c>
      <c r="Q221" s="42">
        <v>196</v>
      </c>
      <c r="R221" s="38">
        <v>27</v>
      </c>
      <c r="S221" s="39">
        <f>SUM(Q221:R221)</f>
        <v>223</v>
      </c>
      <c r="T221" s="38">
        <v>2</v>
      </c>
      <c r="U221" s="38">
        <v>0</v>
      </c>
      <c r="V221" s="39">
        <f>SUM(T221:U221)</f>
        <v>2</v>
      </c>
      <c r="W221" s="38">
        <v>12</v>
      </c>
      <c r="X221" s="38">
        <v>0</v>
      </c>
      <c r="Y221" s="40">
        <f>SUM(W221:X221)</f>
        <v>12</v>
      </c>
      <c r="Z221" s="38">
        <v>34</v>
      </c>
      <c r="AA221" s="38">
        <v>0</v>
      </c>
      <c r="AB221" s="40">
        <f>SUM(Z221:AA221)</f>
        <v>34</v>
      </c>
      <c r="AC221" s="41">
        <f>SUM(S221,V221,Y221,AB221)</f>
        <v>271</v>
      </c>
      <c r="AD221" s="43">
        <v>33</v>
      </c>
      <c r="AE221" s="43" t="s">
        <v>382</v>
      </c>
    </row>
    <row r="222" spans="1:31" s="1" customFormat="1" ht="12.75">
      <c r="A222" s="1" t="s">
        <v>169</v>
      </c>
      <c r="B222" s="2" t="s">
        <v>81</v>
      </c>
      <c r="C222" s="37">
        <v>1380</v>
      </c>
      <c r="D222" s="38">
        <v>48</v>
      </c>
      <c r="E222" s="38">
        <v>4</v>
      </c>
      <c r="F222" s="39">
        <f>SUM(D222:E222)</f>
        <v>52</v>
      </c>
      <c r="G222" s="38">
        <v>1</v>
      </c>
      <c r="H222" s="38">
        <v>0</v>
      </c>
      <c r="I222" s="39">
        <f>SUM(G222:H222)</f>
        <v>1</v>
      </c>
      <c r="J222" s="38">
        <v>4</v>
      </c>
      <c r="K222" s="38">
        <v>0</v>
      </c>
      <c r="L222" s="40">
        <f>SUM(J222:K222)</f>
        <v>4</v>
      </c>
      <c r="M222" s="38">
        <v>1</v>
      </c>
      <c r="N222" s="38">
        <v>0</v>
      </c>
      <c r="O222" s="40">
        <f>SUM(M222:N222)</f>
        <v>1</v>
      </c>
      <c r="P222" s="41">
        <f>SUM(F222,I222,L222,O222)</f>
        <v>58</v>
      </c>
      <c r="Q222" s="42">
        <v>766</v>
      </c>
      <c r="R222" s="38">
        <v>35</v>
      </c>
      <c r="S222" s="39">
        <f>SUM(Q222:R222)</f>
        <v>801</v>
      </c>
      <c r="T222" s="38">
        <v>4</v>
      </c>
      <c r="U222" s="38">
        <v>0</v>
      </c>
      <c r="V222" s="39">
        <f>SUM(T222:U222)</f>
        <v>4</v>
      </c>
      <c r="W222" s="38">
        <v>35</v>
      </c>
      <c r="X222" s="38">
        <v>0</v>
      </c>
      <c r="Y222" s="40">
        <f>SUM(W222:X222)</f>
        <v>35</v>
      </c>
      <c r="Z222" s="38">
        <v>235</v>
      </c>
      <c r="AA222" s="38">
        <v>0</v>
      </c>
      <c r="AB222" s="40">
        <f>SUM(Z222:AA222)</f>
        <v>235</v>
      </c>
      <c r="AC222" s="41">
        <f>SUM(S222,V222,Y222,AB222)</f>
        <v>1075</v>
      </c>
      <c r="AD222" s="43">
        <v>0</v>
      </c>
      <c r="AE222" s="43">
        <v>0</v>
      </c>
    </row>
    <row r="223" spans="1:31" s="1" customFormat="1" ht="12.75">
      <c r="A223" s="1" t="s">
        <v>107</v>
      </c>
      <c r="B223" s="2" t="s">
        <v>108</v>
      </c>
      <c r="C223" s="37">
        <v>1333</v>
      </c>
      <c r="D223" s="38">
        <v>8</v>
      </c>
      <c r="E223" s="38">
        <v>4</v>
      </c>
      <c r="F223" s="39">
        <f>SUM(D223:E223)</f>
        <v>12</v>
      </c>
      <c r="G223" s="38">
        <v>6</v>
      </c>
      <c r="H223" s="38">
        <v>3</v>
      </c>
      <c r="I223" s="39">
        <f>SUM(G223:H223)</f>
        <v>9</v>
      </c>
      <c r="J223" s="38">
        <v>12</v>
      </c>
      <c r="K223" s="38">
        <v>1</v>
      </c>
      <c r="L223" s="40">
        <f>SUM(J223:K223)</f>
        <v>13</v>
      </c>
      <c r="M223" s="38">
        <v>0</v>
      </c>
      <c r="N223" s="38">
        <v>3</v>
      </c>
      <c r="O223" s="40">
        <f>SUM(M223:N223)</f>
        <v>3</v>
      </c>
      <c r="P223" s="41">
        <f>SUM(F223,I223,L223,O223)</f>
        <v>37</v>
      </c>
      <c r="Q223" s="42">
        <v>93</v>
      </c>
      <c r="R223" s="38">
        <v>34</v>
      </c>
      <c r="S223" s="39">
        <f>SUM(Q223:R223)</f>
        <v>127</v>
      </c>
      <c r="T223" s="38">
        <v>6</v>
      </c>
      <c r="U223" s="38">
        <v>4</v>
      </c>
      <c r="V223" s="39">
        <f>SUM(T223:U223)</f>
        <v>10</v>
      </c>
      <c r="W223" s="38">
        <v>60</v>
      </c>
      <c r="X223" s="38">
        <v>54</v>
      </c>
      <c r="Y223" s="40">
        <f>SUM(W223:X223)</f>
        <v>114</v>
      </c>
      <c r="Z223" s="38">
        <v>0</v>
      </c>
      <c r="AA223" s="38">
        <v>72</v>
      </c>
      <c r="AB223" s="40">
        <f>SUM(Z223:AA223)</f>
        <v>72</v>
      </c>
      <c r="AC223" s="41">
        <f>SUM(S223,V223,Y223,AB223)</f>
        <v>323</v>
      </c>
      <c r="AD223" s="43">
        <v>0</v>
      </c>
      <c r="AE223" s="43">
        <v>0</v>
      </c>
    </row>
    <row r="224" spans="1:31" s="1" customFormat="1" ht="12.75">
      <c r="A224" s="1" t="s">
        <v>186</v>
      </c>
      <c r="B224" s="2" t="s">
        <v>187</v>
      </c>
      <c r="C224" s="37">
        <v>1272</v>
      </c>
      <c r="D224" s="38">
        <v>35</v>
      </c>
      <c r="E224" s="38">
        <v>9</v>
      </c>
      <c r="F224" s="39">
        <f>SUM(D224:E224)</f>
        <v>44</v>
      </c>
      <c r="G224" s="38">
        <v>15</v>
      </c>
      <c r="H224" s="38">
        <v>0</v>
      </c>
      <c r="I224" s="39">
        <f>SUM(G224:H224)</f>
        <v>15</v>
      </c>
      <c r="J224" s="38">
        <v>65</v>
      </c>
      <c r="K224" s="38">
        <v>0</v>
      </c>
      <c r="L224" s="40">
        <f>SUM(J224:K224)</f>
        <v>65</v>
      </c>
      <c r="M224" s="38">
        <v>25</v>
      </c>
      <c r="N224" s="38">
        <v>1</v>
      </c>
      <c r="O224" s="40">
        <f>SUM(M224:N224)</f>
        <v>26</v>
      </c>
      <c r="P224" s="41">
        <f>SUM(F224,I224,L224,O224)</f>
        <v>150</v>
      </c>
      <c r="Q224" s="42">
        <v>250</v>
      </c>
      <c r="R224" s="38">
        <v>0</v>
      </c>
      <c r="S224" s="39">
        <f>SUM(Q224:R224)</f>
        <v>250</v>
      </c>
      <c r="T224" s="38">
        <v>40</v>
      </c>
      <c r="U224" s="38">
        <v>0</v>
      </c>
      <c r="V224" s="39">
        <f>SUM(T224:U224)</f>
        <v>40</v>
      </c>
      <c r="W224" s="38">
        <v>850</v>
      </c>
      <c r="X224" s="38">
        <v>0</v>
      </c>
      <c r="Y224" s="40">
        <f>SUM(W224:X224)</f>
        <v>850</v>
      </c>
      <c r="Z224" s="38">
        <v>100</v>
      </c>
      <c r="AA224" s="38">
        <v>250</v>
      </c>
      <c r="AB224" s="40">
        <f>SUM(Z224:AA224)</f>
        <v>350</v>
      </c>
      <c r="AC224" s="41">
        <f>SUM(S224,V224,Y224,AB224)</f>
        <v>1490</v>
      </c>
      <c r="AD224" s="43">
        <v>10</v>
      </c>
      <c r="AE224" s="43">
        <v>200</v>
      </c>
    </row>
    <row r="225" spans="1:31" s="1" customFormat="1" ht="12.75">
      <c r="A225" s="1" t="s">
        <v>250</v>
      </c>
      <c r="B225" s="2" t="s">
        <v>97</v>
      </c>
      <c r="C225" s="37">
        <v>1239</v>
      </c>
      <c r="D225" s="38">
        <v>0</v>
      </c>
      <c r="E225" s="38">
        <v>0</v>
      </c>
      <c r="F225" s="39">
        <f>SUM(D225:E225)</f>
        <v>0</v>
      </c>
      <c r="G225" s="38">
        <v>0</v>
      </c>
      <c r="H225" s="38">
        <v>0</v>
      </c>
      <c r="I225" s="39">
        <f>SUM(G225:H225)</f>
        <v>0</v>
      </c>
      <c r="J225" s="38">
        <v>0</v>
      </c>
      <c r="K225" s="38">
        <v>0</v>
      </c>
      <c r="L225" s="40">
        <f>SUM(J225:K225)</f>
        <v>0</v>
      </c>
      <c r="M225" s="38">
        <v>10</v>
      </c>
      <c r="N225" s="38">
        <v>0</v>
      </c>
      <c r="O225" s="40">
        <f>SUM(M225:N225)</f>
        <v>10</v>
      </c>
      <c r="P225" s="41">
        <f>SUM(F225,I225,L225,O225)</f>
        <v>10</v>
      </c>
      <c r="Q225" s="42" t="s">
        <v>382</v>
      </c>
      <c r="R225" s="38" t="s">
        <v>382</v>
      </c>
      <c r="S225" s="39">
        <f>SUM(Q225:R225)</f>
        <v>0</v>
      </c>
      <c r="T225" s="38" t="s">
        <v>382</v>
      </c>
      <c r="U225" s="38" t="s">
        <v>382</v>
      </c>
      <c r="V225" s="39">
        <f>SUM(T225:U225)</f>
        <v>0</v>
      </c>
      <c r="W225" s="38" t="s">
        <v>382</v>
      </c>
      <c r="X225" s="38" t="s">
        <v>382</v>
      </c>
      <c r="Y225" s="40">
        <f>SUM(W225:X225)</f>
        <v>0</v>
      </c>
      <c r="Z225" s="38">
        <v>131</v>
      </c>
      <c r="AA225" s="38" t="s">
        <v>382</v>
      </c>
      <c r="AB225" s="40">
        <f>SUM(Z225:AA225)</f>
        <v>131</v>
      </c>
      <c r="AC225" s="41">
        <f>SUM(S225,V225,Y225,AB225)</f>
        <v>131</v>
      </c>
      <c r="AD225" s="43">
        <v>2</v>
      </c>
      <c r="AE225" s="43">
        <v>60</v>
      </c>
    </row>
    <row r="226" spans="1:31" s="1" customFormat="1" ht="12.75">
      <c r="A226" s="1" t="s">
        <v>322</v>
      </c>
      <c r="B226" s="2" t="s">
        <v>323</v>
      </c>
      <c r="C226" s="37">
        <v>1221</v>
      </c>
      <c r="D226" s="38">
        <v>7</v>
      </c>
      <c r="E226" s="38">
        <v>10</v>
      </c>
      <c r="F226" s="39">
        <f>SUM(D226:E226)</f>
        <v>17</v>
      </c>
      <c r="G226" s="38">
        <v>0</v>
      </c>
      <c r="H226" s="38">
        <v>0</v>
      </c>
      <c r="I226" s="39">
        <f>SUM(G226:H226)</f>
        <v>0</v>
      </c>
      <c r="J226" s="38">
        <v>0</v>
      </c>
      <c r="K226" s="38">
        <v>0</v>
      </c>
      <c r="L226" s="40">
        <f>SUM(J226:K226)</f>
        <v>0</v>
      </c>
      <c r="M226" s="38">
        <v>2</v>
      </c>
      <c r="N226" s="38">
        <v>1</v>
      </c>
      <c r="O226" s="40">
        <f>SUM(M226:N226)</f>
        <v>3</v>
      </c>
      <c r="P226" s="41">
        <f>SUM(F226,I226,L226,O226)</f>
        <v>20</v>
      </c>
      <c r="Q226" s="42">
        <v>27</v>
      </c>
      <c r="R226" s="38">
        <v>136</v>
      </c>
      <c r="S226" s="39">
        <f>SUM(Q226:R226)</f>
        <v>163</v>
      </c>
      <c r="T226" s="38">
        <v>0</v>
      </c>
      <c r="U226" s="38">
        <v>0</v>
      </c>
      <c r="V226" s="39">
        <f>SUM(T226:U226)</f>
        <v>0</v>
      </c>
      <c r="W226" s="38">
        <v>0</v>
      </c>
      <c r="X226" s="38">
        <v>0</v>
      </c>
      <c r="Y226" s="40">
        <f>SUM(W226:X226)</f>
        <v>0</v>
      </c>
      <c r="Z226" s="38">
        <v>55</v>
      </c>
      <c r="AA226" s="38">
        <v>31</v>
      </c>
      <c r="AB226" s="40">
        <f>SUM(Z226:AA226)</f>
        <v>86</v>
      </c>
      <c r="AC226" s="41">
        <f>SUM(S226,V226,Y226,AB226)</f>
        <v>249</v>
      </c>
      <c r="AD226" s="43">
        <v>46</v>
      </c>
      <c r="AE226" s="43">
        <v>834</v>
      </c>
    </row>
    <row r="227" spans="1:31" s="1" customFormat="1" ht="12.75">
      <c r="A227" s="1" t="s">
        <v>126</v>
      </c>
      <c r="B227" s="2" t="s">
        <v>52</v>
      </c>
      <c r="C227" s="37">
        <v>1189</v>
      </c>
      <c r="D227" s="38">
        <v>3</v>
      </c>
      <c r="E227" s="38">
        <v>1</v>
      </c>
      <c r="F227" s="39">
        <f>SUM(D227:E227)</f>
        <v>4</v>
      </c>
      <c r="G227" s="38">
        <v>0</v>
      </c>
      <c r="H227" s="38">
        <v>0</v>
      </c>
      <c r="I227" s="39">
        <f>SUM(G227:H227)</f>
        <v>0</v>
      </c>
      <c r="J227" s="38">
        <v>0</v>
      </c>
      <c r="K227" s="38">
        <v>0</v>
      </c>
      <c r="L227" s="40">
        <f>SUM(J227:K227)</f>
        <v>0</v>
      </c>
      <c r="M227" s="38">
        <v>13</v>
      </c>
      <c r="N227" s="38">
        <v>0</v>
      </c>
      <c r="O227" s="40">
        <f>SUM(M227:N227)</f>
        <v>13</v>
      </c>
      <c r="P227" s="41">
        <f>SUM(F227,I227,L227,O227)</f>
        <v>17</v>
      </c>
      <c r="Q227" s="42">
        <v>53</v>
      </c>
      <c r="R227" s="38">
        <v>22</v>
      </c>
      <c r="S227" s="39">
        <f>SUM(Q227:R227)</f>
        <v>75</v>
      </c>
      <c r="T227" s="38">
        <v>0</v>
      </c>
      <c r="U227" s="38">
        <v>0</v>
      </c>
      <c r="V227" s="39">
        <f>SUM(T227:U227)</f>
        <v>0</v>
      </c>
      <c r="W227" s="38">
        <v>0</v>
      </c>
      <c r="X227" s="38">
        <v>0</v>
      </c>
      <c r="Y227" s="40">
        <f>SUM(W227:X227)</f>
        <v>0</v>
      </c>
      <c r="Z227" s="38">
        <v>231</v>
      </c>
      <c r="AA227" s="38">
        <v>0</v>
      </c>
      <c r="AB227" s="40">
        <f>SUM(Z227:AA227)</f>
        <v>231</v>
      </c>
      <c r="AC227" s="41">
        <f>SUM(S227,V227,Y227,AB227)</f>
        <v>306</v>
      </c>
      <c r="AD227" s="43">
        <v>10</v>
      </c>
      <c r="AE227" s="43">
        <v>140</v>
      </c>
    </row>
    <row r="228" spans="1:31" s="1" customFormat="1" ht="12.75">
      <c r="A228" s="1" t="s">
        <v>209</v>
      </c>
      <c r="B228" s="2" t="s">
        <v>117</v>
      </c>
      <c r="C228" s="37">
        <v>1104</v>
      </c>
      <c r="D228" s="38">
        <v>45</v>
      </c>
      <c r="E228" s="38">
        <v>0</v>
      </c>
      <c r="F228" s="39">
        <f>SUM(D228:E228)</f>
        <v>45</v>
      </c>
      <c r="G228" s="38">
        <v>15</v>
      </c>
      <c r="H228" s="38">
        <v>0</v>
      </c>
      <c r="I228" s="39">
        <f>SUM(G228:H228)</f>
        <v>15</v>
      </c>
      <c r="J228" s="38">
        <v>54</v>
      </c>
      <c r="K228" s="38">
        <v>0</v>
      </c>
      <c r="L228" s="40">
        <f>SUM(J228:K228)</f>
        <v>54</v>
      </c>
      <c r="M228" s="38">
        <v>3</v>
      </c>
      <c r="N228" s="38">
        <v>0</v>
      </c>
      <c r="O228" s="40">
        <f>SUM(M228:N228)</f>
        <v>3</v>
      </c>
      <c r="P228" s="41">
        <f>SUM(F228,I228,L228,O228)</f>
        <v>117</v>
      </c>
      <c r="Q228" s="42">
        <v>194</v>
      </c>
      <c r="R228" s="38">
        <v>0</v>
      </c>
      <c r="S228" s="39">
        <f>SUM(Q228:R228)</f>
        <v>194</v>
      </c>
      <c r="T228" s="38">
        <v>14</v>
      </c>
      <c r="U228" s="38">
        <v>0</v>
      </c>
      <c r="V228" s="39">
        <f>SUM(T228:U228)</f>
        <v>14</v>
      </c>
      <c r="W228" s="38">
        <v>137</v>
      </c>
      <c r="X228" s="38">
        <v>0</v>
      </c>
      <c r="Y228" s="40">
        <f>SUM(W228:X228)</f>
        <v>137</v>
      </c>
      <c r="Z228" s="38">
        <v>10</v>
      </c>
      <c r="AA228" s="38">
        <v>0</v>
      </c>
      <c r="AB228" s="40">
        <f>SUM(Z228:AA228)</f>
        <v>10</v>
      </c>
      <c r="AC228" s="41">
        <f>SUM(S228,V228,Y228,AB228)</f>
        <v>355</v>
      </c>
      <c r="AD228" s="43">
        <v>16</v>
      </c>
      <c r="AE228" s="43">
        <v>250</v>
      </c>
    </row>
    <row r="229" spans="1:31" s="1" customFormat="1" ht="12.75">
      <c r="A229" s="1" t="s">
        <v>44</v>
      </c>
      <c r="B229" s="2" t="s">
        <v>36</v>
      </c>
      <c r="C229" s="37">
        <v>1056</v>
      </c>
      <c r="D229" s="38">
        <v>21</v>
      </c>
      <c r="E229" s="38">
        <v>8</v>
      </c>
      <c r="F229" s="39">
        <f>SUM(D229:E229)</f>
        <v>29</v>
      </c>
      <c r="G229" s="38">
        <v>1</v>
      </c>
      <c r="H229" s="38">
        <v>0</v>
      </c>
      <c r="I229" s="39">
        <f>SUM(G229:H229)</f>
        <v>1</v>
      </c>
      <c r="J229" s="38">
        <v>25</v>
      </c>
      <c r="K229" s="38">
        <v>0</v>
      </c>
      <c r="L229" s="40">
        <f>SUM(J229:K229)</f>
        <v>25</v>
      </c>
      <c r="M229" s="38">
        <v>8</v>
      </c>
      <c r="N229" s="38">
        <v>0</v>
      </c>
      <c r="O229" s="40">
        <f>SUM(M229:N229)</f>
        <v>8</v>
      </c>
      <c r="P229" s="41">
        <f>SUM(F229,I229,L229,O229)</f>
        <v>63</v>
      </c>
      <c r="Q229" s="42">
        <v>556</v>
      </c>
      <c r="R229" s="38">
        <v>674</v>
      </c>
      <c r="S229" s="39">
        <f>SUM(Q229:R229)</f>
        <v>1230</v>
      </c>
      <c r="T229" s="38">
        <v>4</v>
      </c>
      <c r="U229" s="38">
        <v>0</v>
      </c>
      <c r="V229" s="39">
        <f>SUM(T229:U229)</f>
        <v>4</v>
      </c>
      <c r="W229" s="38">
        <v>189</v>
      </c>
      <c r="X229" s="38">
        <v>0</v>
      </c>
      <c r="Y229" s="40">
        <f>SUM(W229:X229)</f>
        <v>189</v>
      </c>
      <c r="Z229" s="38">
        <v>442</v>
      </c>
      <c r="AA229" s="38">
        <v>0</v>
      </c>
      <c r="AB229" s="40">
        <f>SUM(Z229:AA229)</f>
        <v>442</v>
      </c>
      <c r="AC229" s="41">
        <f>SUM(S229,V229,Y229,AB229)</f>
        <v>1865</v>
      </c>
      <c r="AD229" s="43">
        <v>28</v>
      </c>
      <c r="AE229" s="43">
        <v>111</v>
      </c>
    </row>
    <row r="230" spans="1:31" s="1" customFormat="1" ht="12.75">
      <c r="A230" s="1" t="s">
        <v>174</v>
      </c>
      <c r="B230" s="2" t="s">
        <v>175</v>
      </c>
      <c r="C230" s="37">
        <v>935</v>
      </c>
      <c r="D230" s="38">
        <v>54</v>
      </c>
      <c r="E230" s="38">
        <v>1</v>
      </c>
      <c r="F230" s="39">
        <f>SUM(D230:E230)</f>
        <v>55</v>
      </c>
      <c r="G230" s="38">
        <v>6</v>
      </c>
      <c r="H230" s="38">
        <v>0</v>
      </c>
      <c r="I230" s="39">
        <f>SUM(G230:H230)</f>
        <v>6</v>
      </c>
      <c r="J230" s="38">
        <v>108</v>
      </c>
      <c r="K230" s="38">
        <v>0</v>
      </c>
      <c r="L230" s="40">
        <f>SUM(J230:K230)</f>
        <v>108</v>
      </c>
      <c r="M230" s="38">
        <v>7</v>
      </c>
      <c r="N230" s="38">
        <v>0</v>
      </c>
      <c r="O230" s="40">
        <f>SUM(M230:N230)</f>
        <v>7</v>
      </c>
      <c r="P230" s="41">
        <f>SUM(F230,I230,L230,O230)</f>
        <v>176</v>
      </c>
      <c r="Q230" s="42">
        <v>1009</v>
      </c>
      <c r="R230" s="38">
        <v>27</v>
      </c>
      <c r="S230" s="39">
        <f>SUM(Q230:R230)</f>
        <v>1036</v>
      </c>
      <c r="T230" s="38">
        <v>6</v>
      </c>
      <c r="U230" s="38">
        <v>0</v>
      </c>
      <c r="V230" s="39">
        <f>SUM(T230:U230)</f>
        <v>6</v>
      </c>
      <c r="W230" s="38">
        <v>310</v>
      </c>
      <c r="X230" s="38">
        <v>0</v>
      </c>
      <c r="Y230" s="40">
        <f>SUM(W230:X230)</f>
        <v>310</v>
      </c>
      <c r="Z230" s="38">
        <v>134</v>
      </c>
      <c r="AA230" s="38">
        <v>0</v>
      </c>
      <c r="AB230" s="40">
        <f>SUM(Z230:AA230)</f>
        <v>134</v>
      </c>
      <c r="AC230" s="41">
        <f>SUM(S230,V230,Y230,AB230)</f>
        <v>1486</v>
      </c>
      <c r="AD230" s="43">
        <v>10</v>
      </c>
      <c r="AE230" s="43">
        <v>50</v>
      </c>
    </row>
    <row r="231" spans="1:31" s="1" customFormat="1" ht="12.75">
      <c r="A231" s="1" t="s">
        <v>142</v>
      </c>
      <c r="B231" s="2" t="s">
        <v>143</v>
      </c>
      <c r="C231" s="37">
        <v>927</v>
      </c>
      <c r="D231" s="38">
        <v>20</v>
      </c>
      <c r="E231" s="38">
        <v>0</v>
      </c>
      <c r="F231" s="39">
        <f>SUM(D231:E231)</f>
        <v>20</v>
      </c>
      <c r="G231" s="38">
        <v>20</v>
      </c>
      <c r="H231" s="38">
        <v>0</v>
      </c>
      <c r="I231" s="39">
        <f>SUM(G231:H231)</f>
        <v>20</v>
      </c>
      <c r="J231" s="38">
        <v>14</v>
      </c>
      <c r="K231" s="38">
        <v>0</v>
      </c>
      <c r="L231" s="40">
        <f>SUM(J231:K231)</f>
        <v>14</v>
      </c>
      <c r="M231" s="38">
        <v>3</v>
      </c>
      <c r="N231" s="38">
        <v>0</v>
      </c>
      <c r="O231" s="40">
        <f>SUM(M231:N231)</f>
        <v>3</v>
      </c>
      <c r="P231" s="41">
        <f>SUM(F231,I231,L231,O231)</f>
        <v>57</v>
      </c>
      <c r="Q231" s="42">
        <v>176</v>
      </c>
      <c r="R231" s="38">
        <v>0</v>
      </c>
      <c r="S231" s="39">
        <f>SUM(Q231:R231)</f>
        <v>176</v>
      </c>
      <c r="T231" s="38">
        <v>176</v>
      </c>
      <c r="U231" s="38">
        <v>0</v>
      </c>
      <c r="V231" s="39">
        <f>SUM(T231:U231)</f>
        <v>176</v>
      </c>
      <c r="W231" s="38">
        <v>169</v>
      </c>
      <c r="X231" s="38">
        <v>0</v>
      </c>
      <c r="Y231" s="40">
        <f>SUM(W231:X231)</f>
        <v>169</v>
      </c>
      <c r="Z231" s="38">
        <v>131</v>
      </c>
      <c r="AA231" s="38">
        <v>0</v>
      </c>
      <c r="AB231" s="40">
        <f>SUM(Z231:AA231)</f>
        <v>131</v>
      </c>
      <c r="AC231" s="41">
        <f>SUM(S231,V231,Y231,AB231)</f>
        <v>652</v>
      </c>
      <c r="AD231" s="43">
        <v>0</v>
      </c>
      <c r="AE231" s="43">
        <v>35</v>
      </c>
    </row>
    <row r="232" spans="1:31" s="1" customFormat="1" ht="12.75">
      <c r="A232" s="1" t="s">
        <v>267</v>
      </c>
      <c r="B232" s="2" t="s">
        <v>108</v>
      </c>
      <c r="C232" s="37">
        <v>803</v>
      </c>
      <c r="D232" s="38">
        <v>3</v>
      </c>
      <c r="E232" s="38">
        <v>0</v>
      </c>
      <c r="F232" s="39">
        <f>SUM(D232:E232)</f>
        <v>3</v>
      </c>
      <c r="G232" s="38">
        <v>3</v>
      </c>
      <c r="H232" s="38">
        <v>0</v>
      </c>
      <c r="I232" s="39">
        <f>SUM(G232:H232)</f>
        <v>3</v>
      </c>
      <c r="J232" s="38">
        <v>1</v>
      </c>
      <c r="K232" s="38">
        <v>0</v>
      </c>
      <c r="L232" s="40">
        <f>SUM(J232:K232)</f>
        <v>1</v>
      </c>
      <c r="M232" s="38">
        <v>0</v>
      </c>
      <c r="N232" s="38">
        <v>0</v>
      </c>
      <c r="O232" s="40">
        <f>SUM(M232:N232)</f>
        <v>0</v>
      </c>
      <c r="P232" s="41">
        <f>SUM(F232,I232,L232,O232)</f>
        <v>7</v>
      </c>
      <c r="Q232" s="42">
        <v>12</v>
      </c>
      <c r="R232" s="38">
        <v>0</v>
      </c>
      <c r="S232" s="39">
        <f>SUM(Q232:R232)</f>
        <v>12</v>
      </c>
      <c r="T232" s="38">
        <v>6</v>
      </c>
      <c r="U232" s="38">
        <v>0</v>
      </c>
      <c r="V232" s="39">
        <f>SUM(T232:U232)</f>
        <v>6</v>
      </c>
      <c r="W232" s="38">
        <v>4</v>
      </c>
      <c r="X232" s="38">
        <v>0</v>
      </c>
      <c r="Y232" s="40">
        <f>SUM(W232:X232)</f>
        <v>4</v>
      </c>
      <c r="Z232" s="38">
        <v>0</v>
      </c>
      <c r="AA232" s="38">
        <v>0</v>
      </c>
      <c r="AB232" s="40">
        <f>SUM(Z232:AA232)</f>
        <v>0</v>
      </c>
      <c r="AC232" s="41">
        <f>SUM(S232,V232,Y232,AB232)</f>
        <v>22</v>
      </c>
      <c r="AD232" s="43">
        <v>0</v>
      </c>
      <c r="AE232" s="43">
        <v>0</v>
      </c>
    </row>
    <row r="233" spans="1:31" s="1" customFormat="1" ht="12.75">
      <c r="A233" s="1" t="s">
        <v>95</v>
      </c>
      <c r="B233" s="2" t="s">
        <v>63</v>
      </c>
      <c r="C233" s="37">
        <v>790</v>
      </c>
      <c r="D233" s="38">
        <v>6</v>
      </c>
      <c r="E233" s="38">
        <v>1</v>
      </c>
      <c r="F233" s="39">
        <f>SUM(D233:E233)</f>
        <v>7</v>
      </c>
      <c r="G233" s="38">
        <v>48</v>
      </c>
      <c r="H233" s="38">
        <v>1</v>
      </c>
      <c r="I233" s="39">
        <f>SUM(G233:H233)</f>
        <v>49</v>
      </c>
      <c r="J233" s="38">
        <v>81</v>
      </c>
      <c r="K233" s="38">
        <v>1</v>
      </c>
      <c r="L233" s="40">
        <f>SUM(J233:K233)</f>
        <v>82</v>
      </c>
      <c r="M233" s="38">
        <v>0</v>
      </c>
      <c r="N233" s="38">
        <v>0</v>
      </c>
      <c r="O233" s="40">
        <f>SUM(M233:N233)</f>
        <v>0</v>
      </c>
      <c r="P233" s="41">
        <f>SUM(F233,I233,L233,O233)</f>
        <v>138</v>
      </c>
      <c r="Q233" s="42">
        <v>5</v>
      </c>
      <c r="R233" s="38">
        <v>4</v>
      </c>
      <c r="S233" s="39">
        <f>SUM(Q233:R233)</f>
        <v>9</v>
      </c>
      <c r="T233" s="38">
        <v>57</v>
      </c>
      <c r="U233" s="38">
        <v>5</v>
      </c>
      <c r="V233" s="39">
        <f>SUM(T233:U233)</f>
        <v>62</v>
      </c>
      <c r="W233" s="38">
        <v>438</v>
      </c>
      <c r="X233" s="38">
        <v>7</v>
      </c>
      <c r="Y233" s="40">
        <f>SUM(W233:X233)</f>
        <v>445</v>
      </c>
      <c r="Z233" s="38">
        <v>0</v>
      </c>
      <c r="AA233" s="38">
        <v>0</v>
      </c>
      <c r="AB233" s="40">
        <f>SUM(Z233:AA233)</f>
        <v>0</v>
      </c>
      <c r="AC233" s="41">
        <f>SUM(S233,V233,Y233,AB233)</f>
        <v>516</v>
      </c>
      <c r="AD233" s="39">
        <v>0</v>
      </c>
      <c r="AE233" s="39">
        <v>0</v>
      </c>
    </row>
    <row r="234" spans="1:31" s="1" customFormat="1" ht="12.75">
      <c r="A234" s="1" t="s">
        <v>225</v>
      </c>
      <c r="B234" s="2" t="s">
        <v>10</v>
      </c>
      <c r="C234" s="37">
        <v>789</v>
      </c>
      <c r="D234" s="44">
        <v>56</v>
      </c>
      <c r="E234" s="44">
        <v>1</v>
      </c>
      <c r="F234" s="39">
        <f>SUM(D234:E234)</f>
        <v>57</v>
      </c>
      <c r="G234" s="44">
        <v>5</v>
      </c>
      <c r="H234" s="44">
        <v>0</v>
      </c>
      <c r="I234" s="39">
        <f>SUM(G234:H234)</f>
        <v>5</v>
      </c>
      <c r="J234" s="44">
        <v>16</v>
      </c>
      <c r="K234" s="44">
        <v>13</v>
      </c>
      <c r="L234" s="40">
        <f>SUM(J234:K234)</f>
        <v>29</v>
      </c>
      <c r="M234" s="44">
        <v>3</v>
      </c>
      <c r="N234" s="44">
        <v>0</v>
      </c>
      <c r="O234" s="40">
        <f>SUM(M234:N234)</f>
        <v>3</v>
      </c>
      <c r="P234" s="41">
        <f>SUM(F234,I234,L234,O234)</f>
        <v>94</v>
      </c>
      <c r="Q234" s="45">
        <v>576</v>
      </c>
      <c r="R234" s="44">
        <v>51</v>
      </c>
      <c r="S234" s="39">
        <f>SUM(Q234:R234)</f>
        <v>627</v>
      </c>
      <c r="T234" s="44">
        <v>54</v>
      </c>
      <c r="U234" s="44">
        <v>0</v>
      </c>
      <c r="V234" s="39">
        <f>SUM(T234:U234)</f>
        <v>54</v>
      </c>
      <c r="W234" s="44">
        <v>273</v>
      </c>
      <c r="X234" s="44">
        <v>67</v>
      </c>
      <c r="Y234" s="40">
        <f>SUM(W234:X234)</f>
        <v>340</v>
      </c>
      <c r="Z234" s="44">
        <v>11</v>
      </c>
      <c r="AA234" s="44">
        <v>0</v>
      </c>
      <c r="AB234" s="40">
        <f>SUM(Z234:AA234)</f>
        <v>11</v>
      </c>
      <c r="AC234" s="41">
        <f>SUM(S234,V234,Y234,AB234)</f>
        <v>1032</v>
      </c>
      <c r="AD234" s="43">
        <v>13</v>
      </c>
      <c r="AE234" s="43">
        <v>170</v>
      </c>
    </row>
    <row r="235" spans="1:31" s="1" customFormat="1" ht="12.75">
      <c r="A235" s="1" t="s">
        <v>280</v>
      </c>
      <c r="B235" s="2" t="s">
        <v>192</v>
      </c>
      <c r="C235" s="37">
        <v>756</v>
      </c>
      <c r="D235" s="38">
        <v>19</v>
      </c>
      <c r="E235" s="38">
        <v>0</v>
      </c>
      <c r="F235" s="39">
        <f>SUM(D235:E235)</f>
        <v>19</v>
      </c>
      <c r="G235" s="38">
        <v>3</v>
      </c>
      <c r="H235" s="38">
        <v>0</v>
      </c>
      <c r="I235" s="39">
        <f>SUM(G235:H235)</f>
        <v>3</v>
      </c>
      <c r="J235" s="38">
        <v>38</v>
      </c>
      <c r="K235" s="38">
        <v>0</v>
      </c>
      <c r="L235" s="40">
        <f>SUM(J235:K235)</f>
        <v>38</v>
      </c>
      <c r="M235" s="38">
        <v>9</v>
      </c>
      <c r="N235" s="38">
        <v>0</v>
      </c>
      <c r="O235" s="40">
        <f>SUM(M235:N235)</f>
        <v>9</v>
      </c>
      <c r="P235" s="41">
        <f>SUM(F235,I235,L235,O235)</f>
        <v>69</v>
      </c>
      <c r="Q235" s="42">
        <v>336</v>
      </c>
      <c r="R235" s="38">
        <v>0</v>
      </c>
      <c r="S235" s="39">
        <f>SUM(Q235:R235)</f>
        <v>336</v>
      </c>
      <c r="T235" s="38">
        <v>18</v>
      </c>
      <c r="U235" s="38">
        <v>0</v>
      </c>
      <c r="V235" s="39">
        <f>SUM(T235:U235)</f>
        <v>18</v>
      </c>
      <c r="W235" s="38">
        <v>241</v>
      </c>
      <c r="X235" s="38">
        <v>0</v>
      </c>
      <c r="Y235" s="40">
        <f>SUM(W235:X235)</f>
        <v>241</v>
      </c>
      <c r="Z235" s="38">
        <v>191</v>
      </c>
      <c r="AA235" s="38">
        <v>0</v>
      </c>
      <c r="AB235" s="40">
        <f>SUM(Z235:AA235)</f>
        <v>191</v>
      </c>
      <c r="AC235" s="41">
        <f>SUM(S235,V235,Y235,AB235)</f>
        <v>786</v>
      </c>
      <c r="AD235" s="43">
        <v>80</v>
      </c>
      <c r="AE235" s="43">
        <v>502</v>
      </c>
    </row>
    <row r="236" spans="1:31" s="1" customFormat="1" ht="12.75">
      <c r="A236" s="1" t="s">
        <v>195</v>
      </c>
      <c r="B236" s="2" t="s">
        <v>27</v>
      </c>
      <c r="C236" s="37">
        <v>596</v>
      </c>
      <c r="D236" s="38">
        <v>1</v>
      </c>
      <c r="E236" s="38">
        <v>0</v>
      </c>
      <c r="F236" s="39">
        <f>SUM(D236:E236)</f>
        <v>1</v>
      </c>
      <c r="G236" s="38">
        <v>0</v>
      </c>
      <c r="H236" s="38">
        <v>0</v>
      </c>
      <c r="I236" s="39">
        <f>SUM(G236:H236)</f>
        <v>0</v>
      </c>
      <c r="J236" s="38">
        <v>0</v>
      </c>
      <c r="K236" s="38">
        <v>0</v>
      </c>
      <c r="L236" s="40">
        <f>SUM(J236:K236)</f>
        <v>0</v>
      </c>
      <c r="M236" s="38">
        <v>0</v>
      </c>
      <c r="N236" s="38">
        <v>0</v>
      </c>
      <c r="O236" s="40">
        <f>SUM(M236:N236)</f>
        <v>0</v>
      </c>
      <c r="P236" s="41">
        <f>SUM(F236,I236,L236,O236)</f>
        <v>1</v>
      </c>
      <c r="Q236" s="42">
        <v>0</v>
      </c>
      <c r="R236" s="38">
        <v>0</v>
      </c>
      <c r="S236" s="39">
        <f>SUM(Q236:R236)</f>
        <v>0</v>
      </c>
      <c r="T236" s="38">
        <v>0</v>
      </c>
      <c r="U236" s="38">
        <v>0</v>
      </c>
      <c r="V236" s="39">
        <f>SUM(T236:U236)</f>
        <v>0</v>
      </c>
      <c r="W236" s="38">
        <v>0</v>
      </c>
      <c r="X236" s="38">
        <v>0</v>
      </c>
      <c r="Y236" s="40">
        <f>SUM(W236:X236)</f>
        <v>0</v>
      </c>
      <c r="Z236" s="38">
        <v>0</v>
      </c>
      <c r="AA236" s="38">
        <v>0</v>
      </c>
      <c r="AB236" s="40">
        <f>SUM(Z236:AA236)</f>
        <v>0</v>
      </c>
      <c r="AC236" s="41">
        <f>SUM(S236,V236,Y236,AB236)</f>
        <v>0</v>
      </c>
      <c r="AD236" s="43">
        <v>0</v>
      </c>
      <c r="AE236" s="43">
        <v>0</v>
      </c>
    </row>
    <row r="237" spans="1:31" s="1" customFormat="1" ht="12.75">
      <c r="A237" s="1" t="s">
        <v>98</v>
      </c>
      <c r="B237" s="2" t="s">
        <v>36</v>
      </c>
      <c r="C237" s="37">
        <v>542</v>
      </c>
      <c r="D237" s="38">
        <v>12</v>
      </c>
      <c r="E237" s="38">
        <v>1</v>
      </c>
      <c r="F237" s="39">
        <f>SUM(D237:E237)</f>
        <v>13</v>
      </c>
      <c r="G237" s="38">
        <v>0</v>
      </c>
      <c r="H237" s="38">
        <v>0</v>
      </c>
      <c r="I237" s="39">
        <f>SUM(G237:H237)</f>
        <v>0</v>
      </c>
      <c r="J237" s="38">
        <v>2</v>
      </c>
      <c r="K237" s="38">
        <v>0</v>
      </c>
      <c r="L237" s="40">
        <f>SUM(J237:K237)</f>
        <v>2</v>
      </c>
      <c r="M237" s="38">
        <v>4</v>
      </c>
      <c r="N237" s="38">
        <v>1</v>
      </c>
      <c r="O237" s="40">
        <f>SUM(M237:N237)</f>
        <v>5</v>
      </c>
      <c r="P237" s="41">
        <f>SUM(F237,I237,L237,O237)</f>
        <v>20</v>
      </c>
      <c r="Q237" s="42">
        <v>36</v>
      </c>
      <c r="R237" s="38">
        <v>22</v>
      </c>
      <c r="S237" s="39">
        <f>SUM(Q237:R237)</f>
        <v>58</v>
      </c>
      <c r="T237" s="38">
        <v>0</v>
      </c>
      <c r="U237" s="38">
        <v>0</v>
      </c>
      <c r="V237" s="39">
        <f>SUM(T237:U237)</f>
        <v>0</v>
      </c>
      <c r="W237" s="38">
        <v>46</v>
      </c>
      <c r="X237" s="38">
        <v>0</v>
      </c>
      <c r="Y237" s="40">
        <f>SUM(W237:X237)</f>
        <v>46</v>
      </c>
      <c r="Z237" s="38">
        <v>26</v>
      </c>
      <c r="AA237" s="38">
        <v>40</v>
      </c>
      <c r="AB237" s="40">
        <f>SUM(Z237:AA237)</f>
        <v>66</v>
      </c>
      <c r="AC237" s="41">
        <f>SUM(S237,V237,Y237,AB237)</f>
        <v>170</v>
      </c>
      <c r="AD237" s="43">
        <v>0</v>
      </c>
      <c r="AE237" s="43">
        <v>0</v>
      </c>
    </row>
    <row r="238" spans="1:31" s="47" customFormat="1" ht="13.5" thickBot="1">
      <c r="A238" s="47" t="s">
        <v>333</v>
      </c>
      <c r="B238" s="48" t="s">
        <v>36</v>
      </c>
      <c r="C238" s="49">
        <v>181</v>
      </c>
      <c r="D238" s="50">
        <v>0</v>
      </c>
      <c r="E238" s="50">
        <v>0</v>
      </c>
      <c r="F238" s="51">
        <f>SUM(D238:E238)</f>
        <v>0</v>
      </c>
      <c r="G238" s="50">
        <v>0</v>
      </c>
      <c r="H238" s="50">
        <v>0</v>
      </c>
      <c r="I238" s="51">
        <f>SUM(G238:H238)</f>
        <v>0</v>
      </c>
      <c r="J238" s="50">
        <v>0</v>
      </c>
      <c r="K238" s="50">
        <v>0</v>
      </c>
      <c r="L238" s="52">
        <f>SUM(J238:K238)</f>
        <v>0</v>
      </c>
      <c r="M238" s="50">
        <v>0</v>
      </c>
      <c r="N238" s="50">
        <v>0</v>
      </c>
      <c r="O238" s="52">
        <f>SUM(M238:N238)</f>
        <v>0</v>
      </c>
      <c r="P238" s="53">
        <f>SUM(F238,I238,L238,O238)</f>
        <v>0</v>
      </c>
      <c r="Q238" s="54">
        <v>0</v>
      </c>
      <c r="R238" s="50">
        <v>0</v>
      </c>
      <c r="S238" s="51">
        <f>SUM(Q238:R238)</f>
        <v>0</v>
      </c>
      <c r="T238" s="50">
        <v>0</v>
      </c>
      <c r="U238" s="50">
        <v>0</v>
      </c>
      <c r="V238" s="51">
        <f>SUM(T238:U238)</f>
        <v>0</v>
      </c>
      <c r="W238" s="50">
        <v>0</v>
      </c>
      <c r="X238" s="50">
        <v>0</v>
      </c>
      <c r="Y238" s="52">
        <f>SUM(W238:X238)</f>
        <v>0</v>
      </c>
      <c r="Z238" s="50">
        <v>0</v>
      </c>
      <c r="AA238" s="50">
        <v>0</v>
      </c>
      <c r="AB238" s="52">
        <f>SUM(Z238:AA238)</f>
        <v>0</v>
      </c>
      <c r="AC238" s="53">
        <f>SUM(S238,V238,Y238,AB238)</f>
        <v>0</v>
      </c>
      <c r="AD238" s="55">
        <v>0</v>
      </c>
      <c r="AE238" s="55">
        <v>0</v>
      </c>
    </row>
    <row r="239" spans="4:29" s="56" customFormat="1" ht="12.75">
      <c r="D239" s="57"/>
      <c r="E239" s="58"/>
      <c r="F239" s="58"/>
      <c r="G239" s="57"/>
      <c r="H239" s="57"/>
      <c r="I239" s="58"/>
      <c r="J239" s="57"/>
      <c r="K239" s="57"/>
      <c r="P239" s="59"/>
      <c r="V239" s="60"/>
      <c r="AC239" s="61"/>
    </row>
  </sheetData>
  <sheetProtection/>
  <autoFilter ref="A1:A240"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&amp;C2019 Indiana Public Library Statistics
Library Services (Programs)</oddHeader>
    <oddFooter>&amp;LIndiana State Library
Library Development Office&amp;CLast modified: 3/31/2020&amp;R&amp;P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2.140625" style="26" customWidth="1"/>
    <col min="2" max="2" width="23.140625" style="26" customWidth="1"/>
    <col min="3" max="3" width="12.00390625" style="26" customWidth="1"/>
    <col min="4" max="15" width="13.8515625" style="26" customWidth="1"/>
    <col min="16" max="16" width="16.7109375" style="29" customWidth="1"/>
    <col min="17" max="28" width="13.8515625" style="26" customWidth="1"/>
    <col min="29" max="29" width="13.8515625" style="29" customWidth="1"/>
    <col min="30" max="30" width="17.00390625" style="26" customWidth="1"/>
    <col min="31" max="31" width="16.421875" style="26" customWidth="1"/>
    <col min="32" max="16384" width="9.140625" style="26" customWidth="1"/>
  </cols>
  <sheetData>
    <row r="1" spans="4:31" ht="12.75">
      <c r="D1" s="14" t="s">
        <v>374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375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7"/>
      <c r="AE1" s="27"/>
    </row>
    <row r="2" spans="1:31" ht="81" customHeight="1">
      <c r="A2" s="46" t="s">
        <v>387</v>
      </c>
      <c r="B2" s="46"/>
      <c r="C2" s="21" t="s">
        <v>335</v>
      </c>
      <c r="D2" s="15" t="s">
        <v>379</v>
      </c>
      <c r="E2" s="15" t="s">
        <v>351</v>
      </c>
      <c r="F2" s="15" t="s">
        <v>369</v>
      </c>
      <c r="G2" s="15" t="s">
        <v>380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388</v>
      </c>
      <c r="Q2" s="15" t="s">
        <v>366</v>
      </c>
      <c r="R2" s="15" t="s">
        <v>365</v>
      </c>
      <c r="S2" s="15" t="s">
        <v>355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376</v>
      </c>
      <c r="AA2" s="15" t="s">
        <v>377</v>
      </c>
      <c r="AB2" s="16" t="s">
        <v>378</v>
      </c>
      <c r="AC2" s="17" t="s">
        <v>358</v>
      </c>
      <c r="AD2" s="15" t="s">
        <v>356</v>
      </c>
      <c r="AE2" s="15" t="s">
        <v>357</v>
      </c>
    </row>
    <row r="3" spans="1:3" ht="12.75">
      <c r="A3" s="28"/>
      <c r="B3" s="3"/>
      <c r="C3" s="3"/>
    </row>
    <row r="4" spans="1:31" ht="12.75">
      <c r="A4" s="4"/>
      <c r="B4" s="5" t="s">
        <v>336</v>
      </c>
      <c r="C4" s="8">
        <v>6100143</v>
      </c>
      <c r="D4" s="22">
        <f>SUM('Table 8'!D3:D238)</f>
        <v>60547</v>
      </c>
      <c r="E4" s="22">
        <f>SUM('Table 8'!E3:E238)</f>
        <v>24228</v>
      </c>
      <c r="F4" s="22">
        <f>SUM('Table 8'!F3:F238)</f>
        <v>84775</v>
      </c>
      <c r="G4" s="22">
        <f>SUM('Table 8'!G3:G238)</f>
        <v>14788</v>
      </c>
      <c r="H4" s="22">
        <f>SUM('Table 8'!H3:H238)</f>
        <v>2563</v>
      </c>
      <c r="I4" s="22">
        <f>SUM('Table 8'!I3:I238)</f>
        <v>17351</v>
      </c>
      <c r="J4" s="22">
        <f>SUM('Table 8'!J3:J238)</f>
        <v>35057</v>
      </c>
      <c r="K4" s="22">
        <f>SUM('Table 8'!K3:K238)</f>
        <v>4334</v>
      </c>
      <c r="L4" s="22">
        <f>SUM('Table 8'!L3:L238)</f>
        <v>39391</v>
      </c>
      <c r="M4" s="22">
        <f>SUM('Table 8'!M3:M238)</f>
        <v>13535</v>
      </c>
      <c r="N4" s="22">
        <f>SUM('Table 8'!N3:N238)</f>
        <v>2383</v>
      </c>
      <c r="O4" s="22">
        <f>SUM('Table 8'!O3:O238)</f>
        <v>15918</v>
      </c>
      <c r="P4" s="24">
        <f>SUM('Table 8'!P3:P238)</f>
        <v>157435</v>
      </c>
      <c r="Q4" s="22">
        <f>SUM('Table 8'!Q3:Q238)</f>
        <v>1151906</v>
      </c>
      <c r="R4" s="22">
        <f>SUM('Table 8'!R3:R238)</f>
        <v>736472</v>
      </c>
      <c r="S4" s="22">
        <f>SUM('Table 8'!S3:S238)</f>
        <v>1888378</v>
      </c>
      <c r="T4" s="22">
        <f>SUM('Table 8'!T3:T238)</f>
        <v>144285</v>
      </c>
      <c r="U4" s="22">
        <f>SUM('Table 8'!U3:U238)</f>
        <v>87541</v>
      </c>
      <c r="V4" s="22">
        <f>SUM('Table 8'!V3:V238)</f>
        <v>231826</v>
      </c>
      <c r="W4" s="22">
        <f>SUM('Table 8'!W3:W238)</f>
        <v>356638</v>
      </c>
      <c r="X4" s="22">
        <f>SUM('Table 8'!X3:X238)</f>
        <v>68268</v>
      </c>
      <c r="Y4" s="22">
        <f>SUM('Table 8'!Y3:Y238)</f>
        <v>424906</v>
      </c>
      <c r="Z4" s="22">
        <f>SUM('Table 8'!Z3:Z238)</f>
        <v>408283</v>
      </c>
      <c r="AA4" s="22">
        <f>SUM('Table 8'!AA3:AA238)</f>
        <v>177273</v>
      </c>
      <c r="AB4" s="22">
        <f>SUM('Table 8'!AB3:AB238)</f>
        <v>585556</v>
      </c>
      <c r="AC4" s="24">
        <f>SUM('Table 8'!AC3:AC238)</f>
        <v>3130666</v>
      </c>
      <c r="AD4" s="22">
        <f>SUM('Table 8'!AD3:AD238)</f>
        <v>176131</v>
      </c>
      <c r="AE4" s="22">
        <f>SUM('Table 8'!AE3:AE238)</f>
        <v>1111010</v>
      </c>
    </row>
    <row r="5" spans="1:31" ht="12.75">
      <c r="A5" s="4" t="s">
        <v>383</v>
      </c>
      <c r="B5" s="5" t="s">
        <v>337</v>
      </c>
      <c r="C5" s="8">
        <v>25848.063559322032</v>
      </c>
      <c r="D5" s="22">
        <f>AVERAGE('Table 8'!D3:D238)</f>
        <v>257.6468085106383</v>
      </c>
      <c r="E5" s="22">
        <f>AVERAGE('Table 8'!E3:E238)</f>
        <v>103.09787234042552</v>
      </c>
      <c r="F5" s="22">
        <f>AVERAGE('Table 8'!F3:F238)</f>
        <v>359.21610169491527</v>
      </c>
      <c r="G5" s="22">
        <f>AVERAGE('Table 8'!G3:G238)</f>
        <v>62.92765957446809</v>
      </c>
      <c r="H5" s="22">
        <f>AVERAGE('Table 8'!H3:H238)</f>
        <v>10.906382978723403</v>
      </c>
      <c r="I5" s="22">
        <f>AVERAGE('Table 8'!I3:I238)</f>
        <v>73.52118644067797</v>
      </c>
      <c r="J5" s="22">
        <f>AVERAGE('Table 8'!J3:J238)</f>
        <v>149.17872340425532</v>
      </c>
      <c r="K5" s="22">
        <f>AVERAGE('Table 8'!K3:K238)</f>
        <v>18.442553191489363</v>
      </c>
      <c r="L5" s="22">
        <f>AVERAGE('Table 8'!L3:L238)</f>
        <v>166.91101694915255</v>
      </c>
      <c r="M5" s="22">
        <f>AVERAGE('Table 8'!M3:M238)</f>
        <v>57.84188034188034</v>
      </c>
      <c r="N5" s="22">
        <f>AVERAGE('Table 8'!N3:N238)</f>
        <v>10.183760683760683</v>
      </c>
      <c r="O5" s="22">
        <f>AVERAGE('Table 8'!O3:O238)</f>
        <v>67.44915254237289</v>
      </c>
      <c r="P5" s="24">
        <f>AVERAGE('Table 8'!P3:P238)</f>
        <v>667.0974576271186</v>
      </c>
      <c r="Q5" s="22">
        <f>AVERAGE('Table 8'!Q3:Q238)</f>
        <v>4922.675213675214</v>
      </c>
      <c r="R5" s="22">
        <f>AVERAGE('Table 8'!R3:R238)</f>
        <v>3188.190476190476</v>
      </c>
      <c r="S5" s="22">
        <f>AVERAGE('Table 8'!S3:S238)</f>
        <v>8001.6016949152545</v>
      </c>
      <c r="T5" s="22">
        <f>AVERAGE('Table 8'!T3:T238)</f>
        <v>619.2489270386266</v>
      </c>
      <c r="U5" s="22">
        <f>AVERAGE('Table 8'!U3:U238)</f>
        <v>382.27510917030565</v>
      </c>
      <c r="V5" s="22">
        <f>AVERAGE('Table 8'!V3:V238)</f>
        <v>982.3135593220339</v>
      </c>
      <c r="W5" s="22">
        <f>AVERAGE('Table 8'!W3:W238)</f>
        <v>1537.2327586206898</v>
      </c>
      <c r="X5" s="22">
        <f>AVERAGE('Table 8'!X3:X238)</f>
        <v>296.81739130434784</v>
      </c>
      <c r="Y5" s="22">
        <f>AVERAGE('Table 8'!Y3:Y238)</f>
        <v>1800.449152542373</v>
      </c>
      <c r="Z5" s="22">
        <f>AVERAGE('Table 8'!Z3:Z238)</f>
        <v>1759.8405172413793</v>
      </c>
      <c r="AA5" s="22">
        <f>AVERAGE('Table 8'!AA3:AA238)</f>
        <v>784.3938053097345</v>
      </c>
      <c r="AB5" s="22">
        <f>AVERAGE('Table 8'!AB3:AB238)</f>
        <v>2481.169491525424</v>
      </c>
      <c r="AC5" s="24">
        <f>AVERAGE('Table 8'!AC3:AC238)</f>
        <v>13265.533898305084</v>
      </c>
      <c r="AD5" s="22">
        <f>AVERAGE('Table 8'!AD3:AD238)</f>
        <v>752.6965811965812</v>
      </c>
      <c r="AE5" s="22">
        <f>AVERAGE('Table 8'!AE3:AE238)</f>
        <v>4872.850877192983</v>
      </c>
    </row>
    <row r="6" spans="1:31" ht="12.75">
      <c r="A6" s="9"/>
      <c r="B6" s="6" t="s">
        <v>338</v>
      </c>
      <c r="C6" s="10">
        <v>8844</v>
      </c>
      <c r="D6" s="23">
        <f>MEDIAN('Table 8'!D3:D238)</f>
        <v>159</v>
      </c>
      <c r="E6" s="23">
        <f>MEDIAN('Table 8'!E3:E238)</f>
        <v>26</v>
      </c>
      <c r="F6" s="23">
        <f>MEDIAN('Table 8'!F3:F238)</f>
        <v>191</v>
      </c>
      <c r="G6" s="23">
        <f>MEDIAN('Table 8'!G3:G238)</f>
        <v>25</v>
      </c>
      <c r="H6" s="23">
        <f>MEDIAN('Table 8'!H3:H238)</f>
        <v>1</v>
      </c>
      <c r="I6" s="23">
        <f>MEDIAN('Table 8'!I3:I238)</f>
        <v>32</v>
      </c>
      <c r="J6" s="23">
        <f>MEDIAN('Table 8'!J3:J238)</f>
        <v>74</v>
      </c>
      <c r="K6" s="23">
        <f>MEDIAN('Table 8'!K3:K238)</f>
        <v>2</v>
      </c>
      <c r="L6" s="23">
        <f>MEDIAN('Table 8'!L3:L238)</f>
        <v>81</v>
      </c>
      <c r="M6" s="23">
        <f>MEDIAN('Table 8'!M3:M238)</f>
        <v>15.5</v>
      </c>
      <c r="N6" s="23">
        <f>MEDIAN('Table 8'!N3:N238)</f>
        <v>1</v>
      </c>
      <c r="O6" s="23">
        <f>MEDIAN('Table 8'!O3:O238)</f>
        <v>18</v>
      </c>
      <c r="P6" s="25">
        <f>MEDIAN('Table 8'!P3:P238)</f>
        <v>390</v>
      </c>
      <c r="Q6" s="23">
        <f>MEDIAN('Table 8'!Q3:Q238)</f>
        <v>2098</v>
      </c>
      <c r="R6" s="23">
        <f>MEDIAN('Table 8'!R3:R238)</f>
        <v>954</v>
      </c>
      <c r="S6" s="23">
        <f>MEDIAN('Table 8'!S3:S238)</f>
        <v>3569</v>
      </c>
      <c r="T6" s="23">
        <f>MEDIAN('Table 8'!T3:T238)</f>
        <v>187</v>
      </c>
      <c r="U6" s="23">
        <f>MEDIAN('Table 8'!U3:U238)</f>
        <v>5</v>
      </c>
      <c r="V6" s="23">
        <f>MEDIAN('Table 8'!V3:V238)</f>
        <v>295.5</v>
      </c>
      <c r="W6" s="23">
        <f>MEDIAN('Table 8'!W3:W238)</f>
        <v>693</v>
      </c>
      <c r="X6" s="23">
        <f>MEDIAN('Table 8'!X3:X238)</f>
        <v>48</v>
      </c>
      <c r="Y6" s="23">
        <f>MEDIAN('Table 8'!Y3:Y238)</f>
        <v>943</v>
      </c>
      <c r="Z6" s="23">
        <f>MEDIAN('Table 8'!Z3:Z238)</f>
        <v>658.5</v>
      </c>
      <c r="AA6" s="23">
        <f>MEDIAN('Table 8'!AA3:AA238)</f>
        <v>82.5</v>
      </c>
      <c r="AB6" s="23">
        <f>MEDIAN('Table 8'!AB3:AB238)</f>
        <v>905</v>
      </c>
      <c r="AC6" s="25">
        <f>MEDIAN('Table 8'!AC3:AC238)</f>
        <v>6763.5</v>
      </c>
      <c r="AD6" s="23">
        <f>MEDIAN('Table 8'!AD3:AD238)</f>
        <v>100.5</v>
      </c>
      <c r="AE6" s="23">
        <f>MEDIAN('Table 8'!AE3:AE238)</f>
        <v>1093</v>
      </c>
    </row>
    <row r="7" spans="1:31" ht="12.75">
      <c r="A7" s="4" t="s">
        <v>339</v>
      </c>
      <c r="B7" s="4"/>
      <c r="C7" s="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4"/>
      <c r="AD7" s="22"/>
      <c r="AE7" s="22"/>
    </row>
    <row r="8" spans="1:31" ht="12.75">
      <c r="A8" s="4" t="s">
        <v>340</v>
      </c>
      <c r="B8" s="5" t="s">
        <v>341</v>
      </c>
      <c r="C8" s="8">
        <v>3945949</v>
      </c>
      <c r="D8" s="22">
        <f>SUM('Table 8'!D3:D35)</f>
        <v>24837</v>
      </c>
      <c r="E8" s="22">
        <f>SUM('Table 8'!E3:E35)</f>
        <v>11654</v>
      </c>
      <c r="F8" s="22">
        <f>SUM('Table 8'!F3:F35)</f>
        <v>36491</v>
      </c>
      <c r="G8" s="22">
        <f>SUM('Table 8'!G3:G35)</f>
        <v>5362</v>
      </c>
      <c r="H8" s="22">
        <f>SUM('Table 8'!H3:H35)</f>
        <v>902</v>
      </c>
      <c r="I8" s="22">
        <f>SUM('Table 8'!I3:I35)</f>
        <v>6264</v>
      </c>
      <c r="J8" s="22">
        <f>SUM('Table 8'!J3:J35)</f>
        <v>14546</v>
      </c>
      <c r="K8" s="22">
        <f>SUM('Table 8'!K3:K35)</f>
        <v>1534</v>
      </c>
      <c r="L8" s="22">
        <f>SUM('Table 8'!L3:L35)</f>
        <v>16080</v>
      </c>
      <c r="M8" s="22">
        <f>SUM('Table 8'!M3:M35)</f>
        <v>6098</v>
      </c>
      <c r="N8" s="22">
        <f>SUM('Table 8'!N3:N35)</f>
        <v>1062</v>
      </c>
      <c r="O8" s="22">
        <f>SUM('Table 8'!O3:O35)</f>
        <v>7160</v>
      </c>
      <c r="P8" s="24">
        <f>SUM('Table 8'!P3:P35)</f>
        <v>65995</v>
      </c>
      <c r="Q8" s="22">
        <f>SUM('Table 8'!Q3:Q35)</f>
        <v>557114</v>
      </c>
      <c r="R8" s="22">
        <f>SUM('Table 8'!R3:R35)</f>
        <v>352076</v>
      </c>
      <c r="S8" s="22">
        <f>SUM('Table 8'!S3:S35)</f>
        <v>909190</v>
      </c>
      <c r="T8" s="22">
        <f>SUM('Table 8'!T3:T35)</f>
        <v>64307</v>
      </c>
      <c r="U8" s="22">
        <f>SUM('Table 8'!U3:U35)</f>
        <v>40554</v>
      </c>
      <c r="V8" s="22">
        <f>SUM('Table 8'!V3:V35)</f>
        <v>104861</v>
      </c>
      <c r="W8" s="22">
        <f>SUM('Table 8'!W3:W35)</f>
        <v>159586</v>
      </c>
      <c r="X8" s="22">
        <f>SUM('Table 8'!X3:X35)</f>
        <v>30310</v>
      </c>
      <c r="Y8" s="22">
        <f>SUM('Table 8'!Y3:Y35)</f>
        <v>189896</v>
      </c>
      <c r="Z8" s="22">
        <f>SUM('Table 8'!Z3:Z35)</f>
        <v>200005</v>
      </c>
      <c r="AA8" s="22">
        <f>SUM('Table 8'!AA3:AA35)</f>
        <v>69829</v>
      </c>
      <c r="AB8" s="22">
        <f>SUM('Table 8'!AB3:AB35)</f>
        <v>269834</v>
      </c>
      <c r="AC8" s="24">
        <f>SUM('Table 8'!AC3:AC35)</f>
        <v>1473781</v>
      </c>
      <c r="AD8" s="22">
        <f>SUM('Table 8'!AD3:AD35)</f>
        <v>122792</v>
      </c>
      <c r="AE8" s="22">
        <f>SUM('Table 8'!AE3:AE35)</f>
        <v>647532</v>
      </c>
    </row>
    <row r="9" spans="2:31" ht="12.75">
      <c r="B9" s="5" t="s">
        <v>342</v>
      </c>
      <c r="C9" s="8">
        <v>123311</v>
      </c>
      <c r="D9" s="22">
        <f>AVERAGE('Table 8'!D3:D35)</f>
        <v>752.6363636363636</v>
      </c>
      <c r="E9" s="22">
        <f>AVERAGE('Table 8'!E3:E35)</f>
        <v>353.1515151515151</v>
      </c>
      <c r="F9" s="22">
        <f>AVERAGE('Table 8'!F3:F35)</f>
        <v>1105.7878787878788</v>
      </c>
      <c r="G9" s="22">
        <f>AVERAGE('Table 8'!G3:G35)</f>
        <v>162.4848484848485</v>
      </c>
      <c r="H9" s="22">
        <f>AVERAGE('Table 8'!H3:H35)</f>
        <v>27.333333333333332</v>
      </c>
      <c r="I9" s="22">
        <f>AVERAGE('Table 8'!I3:I35)</f>
        <v>189.8181818181818</v>
      </c>
      <c r="J9" s="22">
        <f>AVERAGE('Table 8'!J3:J35)</f>
        <v>440.7878787878788</v>
      </c>
      <c r="K9" s="22">
        <f>AVERAGE('Table 8'!K3:K35)</f>
        <v>46.484848484848484</v>
      </c>
      <c r="L9" s="22">
        <f>AVERAGE('Table 8'!L3:L35)</f>
        <v>487.27272727272725</v>
      </c>
      <c r="M9" s="22">
        <f>AVERAGE('Table 8'!M3:M35)</f>
        <v>184.78787878787878</v>
      </c>
      <c r="N9" s="22">
        <f>AVERAGE('Table 8'!N3:N35)</f>
        <v>32.18181818181818</v>
      </c>
      <c r="O9" s="22">
        <f>AVERAGE('Table 8'!O3:O35)</f>
        <v>216.96969696969697</v>
      </c>
      <c r="P9" s="24">
        <f>AVERAGE('Table 8'!P3:P35)</f>
        <v>1999.8484848484848</v>
      </c>
      <c r="Q9" s="22">
        <f>AVERAGE('Table 8'!Q3:Q35)</f>
        <v>16882.242424242424</v>
      </c>
      <c r="R9" s="22">
        <f>AVERAGE('Table 8'!R3:R35)</f>
        <v>10668.969696969696</v>
      </c>
      <c r="S9" s="22">
        <f>AVERAGE('Table 8'!S3:S35)</f>
        <v>27551.21212121212</v>
      </c>
      <c r="T9" s="22">
        <f>AVERAGE('Table 8'!T3:T35)</f>
        <v>1948.6969696969697</v>
      </c>
      <c r="U9" s="22">
        <f>AVERAGE('Table 8'!U3:U35)</f>
        <v>1228.909090909091</v>
      </c>
      <c r="V9" s="22">
        <f>AVERAGE('Table 8'!V3:V35)</f>
        <v>3177.6060606060605</v>
      </c>
      <c r="W9" s="22">
        <f>AVERAGE('Table 8'!W3:W35)</f>
        <v>4835.939393939394</v>
      </c>
      <c r="X9" s="22">
        <f>AVERAGE('Table 8'!X3:X35)</f>
        <v>918.4848484848485</v>
      </c>
      <c r="Y9" s="22">
        <f>AVERAGE('Table 8'!Y3:Y35)</f>
        <v>5754.424242424242</v>
      </c>
      <c r="Z9" s="22">
        <f>AVERAGE('Table 8'!Z3:Z35)</f>
        <v>6060.757575757576</v>
      </c>
      <c r="AA9" s="22">
        <f>AVERAGE('Table 8'!AA3:AA35)</f>
        <v>2116.030303030303</v>
      </c>
      <c r="AB9" s="22">
        <f>AVERAGE('Table 8'!AB3:AB35)</f>
        <v>8176.787878787879</v>
      </c>
      <c r="AC9" s="24">
        <f>AVERAGE('Table 8'!AC3:AC35)</f>
        <v>44660.030303030304</v>
      </c>
      <c r="AD9" s="22">
        <f>AVERAGE('Table 8'!AD3:AD35)</f>
        <v>3720.969696969697</v>
      </c>
      <c r="AE9" s="22">
        <f>AVERAGE('Table 8'!AE3:AE35)</f>
        <v>20235.375</v>
      </c>
    </row>
    <row r="10" spans="1:31" ht="12.75">
      <c r="A10" s="9" t="s">
        <v>343</v>
      </c>
      <c r="B10" s="6" t="s">
        <v>344</v>
      </c>
      <c r="C10" s="10">
        <v>76342</v>
      </c>
      <c r="D10" s="23">
        <f>MEDIAN('Table 8'!D3:D35)</f>
        <v>481</v>
      </c>
      <c r="E10" s="23">
        <f>MEDIAN('Table 8'!E3:E35)</f>
        <v>201</v>
      </c>
      <c r="F10" s="23">
        <f>MEDIAN('Table 8'!F3:F35)</f>
        <v>721</v>
      </c>
      <c r="G10" s="23">
        <f>MEDIAN('Table 8'!G3:G35)</f>
        <v>95</v>
      </c>
      <c r="H10" s="23">
        <f>MEDIAN('Table 8'!H3:H35)</f>
        <v>8</v>
      </c>
      <c r="I10" s="23">
        <f>MEDIAN('Table 8'!I3:I35)</f>
        <v>137</v>
      </c>
      <c r="J10" s="23">
        <f>MEDIAN('Table 8'!J3:J35)</f>
        <v>269</v>
      </c>
      <c r="K10" s="23">
        <f>MEDIAN('Table 8'!K3:K35)</f>
        <v>34</v>
      </c>
      <c r="L10" s="23">
        <f>MEDIAN('Table 8'!L3:L35)</f>
        <v>342</v>
      </c>
      <c r="M10" s="23">
        <f>MEDIAN('Table 8'!M3:M35)</f>
        <v>73</v>
      </c>
      <c r="N10" s="23">
        <f>MEDIAN('Table 8'!N3:N35)</f>
        <v>9</v>
      </c>
      <c r="O10" s="23">
        <f>MEDIAN('Table 8'!O3:O35)</f>
        <v>86</v>
      </c>
      <c r="P10" s="25">
        <f>MEDIAN('Table 8'!P3:P35)</f>
        <v>1272</v>
      </c>
      <c r="Q10" s="23">
        <f>MEDIAN('Table 8'!Q3:Q35)</f>
        <v>9538</v>
      </c>
      <c r="R10" s="23">
        <f>MEDIAN('Table 8'!R3:R35)</f>
        <v>6723</v>
      </c>
      <c r="S10" s="23">
        <f>MEDIAN('Table 8'!S3:S35)</f>
        <v>17568</v>
      </c>
      <c r="T10" s="23">
        <f>MEDIAN('Table 8'!T3:T35)</f>
        <v>884</v>
      </c>
      <c r="U10" s="23">
        <f>MEDIAN('Table 8'!U3:U35)</f>
        <v>612</v>
      </c>
      <c r="V10" s="23">
        <f>MEDIAN('Table 8'!V3:V35)</f>
        <v>2018</v>
      </c>
      <c r="W10" s="23">
        <f>MEDIAN('Table 8'!W3:W35)</f>
        <v>3469</v>
      </c>
      <c r="X10" s="23">
        <f>MEDIAN('Table 8'!X3:X35)</f>
        <v>598</v>
      </c>
      <c r="Y10" s="23">
        <f>MEDIAN('Table 8'!Y3:Y35)</f>
        <v>4128</v>
      </c>
      <c r="Z10" s="23">
        <f>MEDIAN('Table 8'!Z3:Z35)</f>
        <v>3031</v>
      </c>
      <c r="AA10" s="23">
        <f>MEDIAN('Table 8'!AA3:AA35)</f>
        <v>1665</v>
      </c>
      <c r="AB10" s="23">
        <f>MEDIAN('Table 8'!AB3:AB35)</f>
        <v>4362</v>
      </c>
      <c r="AC10" s="25">
        <f>MEDIAN('Table 8'!AC3:AC35)</f>
        <v>32096</v>
      </c>
      <c r="AD10" s="23">
        <f>MEDIAN('Table 8'!AD3:AD35)</f>
        <v>598</v>
      </c>
      <c r="AE10" s="23">
        <f>MEDIAN('Table 8'!AE3:AE35)</f>
        <v>8513</v>
      </c>
    </row>
    <row r="11" spans="1:31" ht="12.75">
      <c r="A11" s="4"/>
      <c r="B11" s="4"/>
      <c r="C11" s="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4"/>
      <c r="AD11" s="22"/>
      <c r="AE11" s="22"/>
    </row>
    <row r="12" spans="1:31" ht="12.75">
      <c r="A12" s="4" t="s">
        <v>345</v>
      </c>
      <c r="B12" s="5" t="s">
        <v>346</v>
      </c>
      <c r="C12" s="8">
        <v>1650116</v>
      </c>
      <c r="D12" s="22">
        <f>SUM('Table 8'!D36:D113)</f>
        <v>23765</v>
      </c>
      <c r="E12" s="22">
        <f>SUM('Table 8'!E36:E113)</f>
        <v>8808</v>
      </c>
      <c r="F12" s="22">
        <f>SUM('Table 8'!F36:F113)</f>
        <v>32573</v>
      </c>
      <c r="G12" s="22">
        <f>SUM('Table 8'!G36:G113)</f>
        <v>6373</v>
      </c>
      <c r="H12" s="22">
        <f>SUM('Table 8'!H36:H113)</f>
        <v>1257</v>
      </c>
      <c r="I12" s="22">
        <f>SUM('Table 8'!I36:I113)</f>
        <v>7630</v>
      </c>
      <c r="J12" s="22">
        <f>SUM('Table 8'!J36:J113)</f>
        <v>12860</v>
      </c>
      <c r="K12" s="22">
        <f>SUM('Table 8'!K36:K113)</f>
        <v>2057</v>
      </c>
      <c r="L12" s="22">
        <f>SUM('Table 8'!L36:L113)</f>
        <v>14917</v>
      </c>
      <c r="M12" s="22">
        <f>SUM('Table 8'!M36:M113)</f>
        <v>5146</v>
      </c>
      <c r="N12" s="22">
        <f>SUM('Table 8'!N36:N113)</f>
        <v>946</v>
      </c>
      <c r="O12" s="22">
        <f>SUM('Table 8'!O36:O113)</f>
        <v>6092</v>
      </c>
      <c r="P12" s="24">
        <f>SUM('Table 8'!P36:P113)</f>
        <v>61212</v>
      </c>
      <c r="Q12" s="22">
        <f>SUM('Table 8'!Q36:Q113)</f>
        <v>419032</v>
      </c>
      <c r="R12" s="22">
        <f>SUM('Table 8'!R36:R113)</f>
        <v>284452</v>
      </c>
      <c r="S12" s="22">
        <f>SUM('Table 8'!S36:S113)</f>
        <v>703484</v>
      </c>
      <c r="T12" s="22">
        <f>SUM('Table 8'!T36:T113)</f>
        <v>55124</v>
      </c>
      <c r="U12" s="22">
        <f>SUM('Table 8'!U36:U113)</f>
        <v>37904</v>
      </c>
      <c r="V12" s="22">
        <f>SUM('Table 8'!V36:V113)</f>
        <v>93028</v>
      </c>
      <c r="W12" s="22">
        <f>SUM('Table 8'!W36:W113)</f>
        <v>126129</v>
      </c>
      <c r="X12" s="22">
        <f>SUM('Table 8'!X36:X113)</f>
        <v>25172</v>
      </c>
      <c r="Y12" s="22">
        <f>SUM('Table 8'!Y36:Y113)</f>
        <v>151301</v>
      </c>
      <c r="Z12" s="22">
        <f>SUM('Table 8'!Z36:Z113)</f>
        <v>142963</v>
      </c>
      <c r="AA12" s="22">
        <f>SUM('Table 8'!AA36:AA113)</f>
        <v>74862</v>
      </c>
      <c r="AB12" s="22">
        <f>SUM('Table 8'!AB36:AB113)</f>
        <v>217825</v>
      </c>
      <c r="AC12" s="24">
        <f>SUM('Table 8'!AC36:AC113)</f>
        <v>1165638</v>
      </c>
      <c r="AD12" s="22">
        <f>SUM('Table 8'!AD36:AD113)</f>
        <v>43275</v>
      </c>
      <c r="AE12" s="22">
        <f>SUM('Table 8'!AE36:AE113)</f>
        <v>362747</v>
      </c>
    </row>
    <row r="13" spans="1:31" ht="12.75">
      <c r="A13" s="8"/>
      <c r="B13" s="5" t="s">
        <v>347</v>
      </c>
      <c r="C13" s="8">
        <v>21155</v>
      </c>
      <c r="D13" s="22">
        <f>AVERAGE('Table 8'!D36:D113)</f>
        <v>304.6794871794872</v>
      </c>
      <c r="E13" s="22">
        <f>AVERAGE('Table 8'!E36:E113)</f>
        <v>112.92307692307692</v>
      </c>
      <c r="F13" s="22">
        <f>AVERAGE('Table 8'!F36:F113)</f>
        <v>417.6025641025641</v>
      </c>
      <c r="G13" s="22">
        <f>AVERAGE('Table 8'!G36:G113)</f>
        <v>81.7051282051282</v>
      </c>
      <c r="H13" s="22">
        <f>AVERAGE('Table 8'!H36:H113)</f>
        <v>16.115384615384617</v>
      </c>
      <c r="I13" s="22">
        <f>AVERAGE('Table 8'!I36:I113)</f>
        <v>97.82051282051282</v>
      </c>
      <c r="J13" s="22">
        <f>AVERAGE('Table 8'!J36:J113)</f>
        <v>164.87179487179486</v>
      </c>
      <c r="K13" s="22">
        <f>AVERAGE('Table 8'!K36:K113)</f>
        <v>26.371794871794872</v>
      </c>
      <c r="L13" s="22">
        <f>AVERAGE('Table 8'!L36:L113)</f>
        <v>191.24358974358975</v>
      </c>
      <c r="M13" s="22">
        <f>AVERAGE('Table 8'!M36:M113)</f>
        <v>66.83116883116882</v>
      </c>
      <c r="N13" s="22">
        <f>AVERAGE('Table 8'!N36:N113)</f>
        <v>12.285714285714286</v>
      </c>
      <c r="O13" s="22">
        <f>AVERAGE('Table 8'!O36:O113)</f>
        <v>78.1025641025641</v>
      </c>
      <c r="P13" s="24">
        <f>AVERAGE('Table 8'!P36:P113)</f>
        <v>784.7692307692307</v>
      </c>
      <c r="Q13" s="22">
        <f>AVERAGE('Table 8'!Q36:Q113)</f>
        <v>5372.205128205128</v>
      </c>
      <c r="R13" s="22">
        <f>AVERAGE('Table 8'!R36:R113)</f>
        <v>3646.8205128205127</v>
      </c>
      <c r="S13" s="22">
        <f>AVERAGE('Table 8'!S36:S113)</f>
        <v>9019.02564102564</v>
      </c>
      <c r="T13" s="22">
        <f>AVERAGE('Table 8'!T36:T113)</f>
        <v>706.7179487179487</v>
      </c>
      <c r="U13" s="22">
        <f>AVERAGE('Table 8'!U36:U113)</f>
        <v>492.2597402597403</v>
      </c>
      <c r="V13" s="22">
        <f>AVERAGE('Table 8'!V36:V113)</f>
        <v>1192.6666666666667</v>
      </c>
      <c r="W13" s="22">
        <f>AVERAGE('Table 8'!W36:W113)</f>
        <v>1617.0384615384614</v>
      </c>
      <c r="X13" s="22">
        <f>AVERAGE('Table 8'!X36:X113)</f>
        <v>322.71794871794873</v>
      </c>
      <c r="Y13" s="22">
        <f>AVERAGE('Table 8'!Y36:Y113)</f>
        <v>1939.7564102564102</v>
      </c>
      <c r="Z13" s="22">
        <f>AVERAGE('Table 8'!Z36:Z113)</f>
        <v>1881.092105263158</v>
      </c>
      <c r="AA13" s="22">
        <f>AVERAGE('Table 8'!AA36:AA113)</f>
        <v>998.16</v>
      </c>
      <c r="AB13" s="22">
        <f>AVERAGE('Table 8'!AB36:AB113)</f>
        <v>2792.628205128205</v>
      </c>
      <c r="AC13" s="24">
        <f>AVERAGE('Table 8'!AC36:AC113)</f>
        <v>14944.076923076924</v>
      </c>
      <c r="AD13" s="22">
        <f>AVERAGE('Table 8'!AD36:AD113)</f>
        <v>562.012987012987</v>
      </c>
      <c r="AE13" s="22">
        <f>AVERAGE('Table 8'!AE36:AE113)</f>
        <v>4901.986486486487</v>
      </c>
    </row>
    <row r="14" spans="1:31" ht="12.75">
      <c r="A14" s="9" t="s">
        <v>384</v>
      </c>
      <c r="B14" s="6" t="s">
        <v>348</v>
      </c>
      <c r="C14" s="10">
        <v>19551</v>
      </c>
      <c r="D14" s="23">
        <f>MEDIAN('Table 8'!D36:D113)</f>
        <v>230</v>
      </c>
      <c r="E14" s="23">
        <f>MEDIAN('Table 8'!E36:E113)</f>
        <v>54.5</v>
      </c>
      <c r="F14" s="23">
        <f>MEDIAN('Table 8'!F36:F113)</f>
        <v>329</v>
      </c>
      <c r="G14" s="23">
        <f>MEDIAN('Table 8'!G36:G113)</f>
        <v>48.5</v>
      </c>
      <c r="H14" s="23">
        <f>MEDIAN('Table 8'!H36:H113)</f>
        <v>4</v>
      </c>
      <c r="I14" s="23">
        <f>MEDIAN('Table 8'!I36:I113)</f>
        <v>60.5</v>
      </c>
      <c r="J14" s="23">
        <f>MEDIAN('Table 8'!J36:J113)</f>
        <v>122</v>
      </c>
      <c r="K14" s="23">
        <f>MEDIAN('Table 8'!K36:K113)</f>
        <v>8.5</v>
      </c>
      <c r="L14" s="23">
        <f>MEDIAN('Table 8'!L36:L113)</f>
        <v>151</v>
      </c>
      <c r="M14" s="23">
        <f>MEDIAN('Table 8'!M36:M113)</f>
        <v>33</v>
      </c>
      <c r="N14" s="23">
        <f>MEDIAN('Table 8'!N36:N113)</f>
        <v>2</v>
      </c>
      <c r="O14" s="23">
        <f>MEDIAN('Table 8'!O36:O113)</f>
        <v>37</v>
      </c>
      <c r="P14" s="25">
        <f>MEDIAN('Table 8'!P36:P113)</f>
        <v>619.5</v>
      </c>
      <c r="Q14" s="23">
        <f>MEDIAN('Table 8'!Q36:Q113)</f>
        <v>3655.5</v>
      </c>
      <c r="R14" s="23">
        <f>MEDIAN('Table 8'!R36:R113)</f>
        <v>2235</v>
      </c>
      <c r="S14" s="23">
        <f>MEDIAN('Table 8'!S36:S113)</f>
        <v>7206.5</v>
      </c>
      <c r="T14" s="23">
        <f>MEDIAN('Table 8'!T36:T113)</f>
        <v>366.5</v>
      </c>
      <c r="U14" s="23">
        <f>MEDIAN('Table 8'!U36:U113)</f>
        <v>81</v>
      </c>
      <c r="V14" s="23">
        <f>MEDIAN('Table 8'!V36:V113)</f>
        <v>708.5</v>
      </c>
      <c r="W14" s="23">
        <f>MEDIAN('Table 8'!W36:W113)</f>
        <v>1304</v>
      </c>
      <c r="X14" s="23">
        <f>MEDIAN('Table 8'!X36:X113)</f>
        <v>134.5</v>
      </c>
      <c r="Y14" s="23">
        <f>MEDIAN('Table 8'!Y36:Y113)</f>
        <v>1788</v>
      </c>
      <c r="Z14" s="23">
        <f>MEDIAN('Table 8'!Z36:Z113)</f>
        <v>1069</v>
      </c>
      <c r="AA14" s="23">
        <f>MEDIAN('Table 8'!AA36:AA113)</f>
        <v>233</v>
      </c>
      <c r="AB14" s="23">
        <f>MEDIAN('Table 8'!AB36:AB113)</f>
        <v>1640.5</v>
      </c>
      <c r="AC14" s="25">
        <f>MEDIAN('Table 8'!AC36:AC113)</f>
        <v>13008.5</v>
      </c>
      <c r="AD14" s="23">
        <f>MEDIAN('Table 8'!AD36:AD113)</f>
        <v>300</v>
      </c>
      <c r="AE14" s="23">
        <f>MEDIAN('Table 8'!AE36:AE113)</f>
        <v>2697.5</v>
      </c>
    </row>
    <row r="15" spans="1:31" ht="12.75">
      <c r="A15" s="4"/>
      <c r="B15" s="4"/>
      <c r="C15" s="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4"/>
      <c r="AD15" s="22"/>
      <c r="AE15" s="22"/>
    </row>
    <row r="16" spans="1:31" ht="12.75">
      <c r="A16" s="4" t="s">
        <v>349</v>
      </c>
      <c r="B16" s="5" t="s">
        <v>346</v>
      </c>
      <c r="C16" s="8">
        <v>489886</v>
      </c>
      <c r="D16" s="22">
        <f>SUM('Table 8'!D114:D238)</f>
        <v>11945</v>
      </c>
      <c r="E16" s="22">
        <f>SUM('Table 8'!E114:E238)</f>
        <v>3766</v>
      </c>
      <c r="F16" s="22">
        <f>SUM('Table 8'!F114:F238)</f>
        <v>15711</v>
      </c>
      <c r="G16" s="22">
        <f>SUM('Table 8'!G114:G238)</f>
        <v>3053</v>
      </c>
      <c r="H16" s="22">
        <f>SUM('Table 8'!H114:H238)</f>
        <v>404</v>
      </c>
      <c r="I16" s="22">
        <f>SUM('Table 8'!I114:I238)</f>
        <v>3457</v>
      </c>
      <c r="J16" s="22">
        <f>SUM('Table 8'!J114:J238)</f>
        <v>7651</v>
      </c>
      <c r="K16" s="22">
        <f>SUM('Table 8'!K114:K238)</f>
        <v>743</v>
      </c>
      <c r="L16" s="22">
        <f>SUM('Table 8'!L114:L238)</f>
        <v>8394</v>
      </c>
      <c r="M16" s="22">
        <f>SUM('Table 8'!M114:M238)</f>
        <v>2291</v>
      </c>
      <c r="N16" s="22">
        <f>SUM('Table 8'!N114:N238)</f>
        <v>375</v>
      </c>
      <c r="O16" s="22">
        <f>SUM('Table 8'!O114:O238)</f>
        <v>2666</v>
      </c>
      <c r="P16" s="24">
        <f>SUM('Table 8'!P114:P238)</f>
        <v>30228</v>
      </c>
      <c r="Q16" s="22">
        <f>SUM('Table 8'!Q114:Q238)</f>
        <v>175760</v>
      </c>
      <c r="R16" s="22">
        <f>SUM('Table 8'!R114:R238)</f>
        <v>99944</v>
      </c>
      <c r="S16" s="22">
        <f>SUM('Table 8'!S114:S238)</f>
        <v>275704</v>
      </c>
      <c r="T16" s="22">
        <f>SUM('Table 8'!T114:T238)</f>
        <v>24854</v>
      </c>
      <c r="U16" s="22">
        <f>SUM('Table 8'!U114:U238)</f>
        <v>9083</v>
      </c>
      <c r="V16" s="22">
        <f>SUM('Table 8'!V114:V238)</f>
        <v>33937</v>
      </c>
      <c r="W16" s="22">
        <f>SUM('Table 8'!W114:W238)</f>
        <v>70923</v>
      </c>
      <c r="X16" s="22">
        <f>SUM('Table 8'!X114:X238)</f>
        <v>12786</v>
      </c>
      <c r="Y16" s="22">
        <f>SUM('Table 8'!Y114:Y238)</f>
        <v>83709</v>
      </c>
      <c r="Z16" s="22">
        <f>SUM('Table 8'!Z114:Z238)</f>
        <v>65315</v>
      </c>
      <c r="AA16" s="22">
        <f>SUM('Table 8'!AA114:AA238)</f>
        <v>32582</v>
      </c>
      <c r="AB16" s="22">
        <f>SUM('Table 8'!AB114:AB238)</f>
        <v>97897</v>
      </c>
      <c r="AC16" s="24">
        <f>SUM('Table 8'!AC114:AC238)</f>
        <v>491247</v>
      </c>
      <c r="AD16" s="22">
        <f>SUM('Table 8'!AD114:AD238)</f>
        <v>10064</v>
      </c>
      <c r="AE16" s="22">
        <f>SUM('Table 8'!AE114:AE238)</f>
        <v>100731</v>
      </c>
    </row>
    <row r="17" spans="2:31" ht="12.75">
      <c r="B17" s="5" t="s">
        <v>347</v>
      </c>
      <c r="C17" s="11">
        <v>3919.088</v>
      </c>
      <c r="D17" s="22">
        <f>AVERAGE('Table 8'!D114:D238)</f>
        <v>96.33064516129032</v>
      </c>
      <c r="E17" s="22">
        <f>AVERAGE('Table 8'!E114:E238)</f>
        <v>30.370967741935484</v>
      </c>
      <c r="F17" s="22">
        <f>AVERAGE('Table 8'!F114:F238)</f>
        <v>125.688</v>
      </c>
      <c r="G17" s="22">
        <f>AVERAGE('Table 8'!G114:G238)</f>
        <v>24.620967741935484</v>
      </c>
      <c r="H17" s="22">
        <f>AVERAGE('Table 8'!H114:H238)</f>
        <v>3.2580645161290325</v>
      </c>
      <c r="I17" s="22">
        <f>AVERAGE('Table 8'!I114:I238)</f>
        <v>27.656</v>
      </c>
      <c r="J17" s="22">
        <f>AVERAGE('Table 8'!J114:J238)</f>
        <v>61.70161290322581</v>
      </c>
      <c r="K17" s="22">
        <f>AVERAGE('Table 8'!K114:K238)</f>
        <v>5.991935483870968</v>
      </c>
      <c r="L17" s="22">
        <f>AVERAGE('Table 8'!L114:L238)</f>
        <v>67.152</v>
      </c>
      <c r="M17" s="22">
        <f>AVERAGE('Table 8'!M114:M238)</f>
        <v>18.475806451612904</v>
      </c>
      <c r="N17" s="22">
        <f>AVERAGE('Table 8'!N114:N238)</f>
        <v>3.024193548387097</v>
      </c>
      <c r="O17" s="22">
        <f>AVERAGE('Table 8'!O114:O238)</f>
        <v>21.328</v>
      </c>
      <c r="P17" s="24">
        <f>AVERAGE('Table 8'!P114:P238)</f>
        <v>241.824</v>
      </c>
      <c r="Q17" s="22">
        <f>AVERAGE('Table 8'!Q114:Q238)</f>
        <v>1428.9430894308944</v>
      </c>
      <c r="R17" s="22">
        <f>AVERAGE('Table 8'!R114:R238)</f>
        <v>832.8666666666667</v>
      </c>
      <c r="S17" s="22">
        <f>AVERAGE('Table 8'!S114:S238)</f>
        <v>2205.632</v>
      </c>
      <c r="T17" s="22">
        <f>AVERAGE('Table 8'!T114:T238)</f>
        <v>203.72131147540983</v>
      </c>
      <c r="U17" s="22">
        <f>AVERAGE('Table 8'!U114:U238)</f>
        <v>76.32773109243698</v>
      </c>
      <c r="V17" s="22">
        <f>AVERAGE('Table 8'!V114:V238)</f>
        <v>271.496</v>
      </c>
      <c r="W17" s="22">
        <f>AVERAGE('Table 8'!W114:W238)</f>
        <v>586.1404958677685</v>
      </c>
      <c r="X17" s="22">
        <f>AVERAGE('Table 8'!X114:X238)</f>
        <v>107.4453781512605</v>
      </c>
      <c r="Y17" s="22">
        <f>AVERAGE('Table 8'!Y114:Y238)</f>
        <v>669.672</v>
      </c>
      <c r="Z17" s="22">
        <f>AVERAGE('Table 8'!Z114:Z238)</f>
        <v>531.0162601626016</v>
      </c>
      <c r="AA17" s="22">
        <f>AVERAGE('Table 8'!AA114:AA238)</f>
        <v>276.1186440677966</v>
      </c>
      <c r="AB17" s="22">
        <f>AVERAGE('Table 8'!AB114:AB238)</f>
        <v>783.176</v>
      </c>
      <c r="AC17" s="24">
        <f>AVERAGE('Table 8'!AC114:AC238)</f>
        <v>3929.976</v>
      </c>
      <c r="AD17" s="22">
        <f>AVERAGE('Table 8'!AD114:AD238)</f>
        <v>81.16129032258064</v>
      </c>
      <c r="AE17" s="22">
        <f>AVERAGE('Table 8'!AE114:AE238)</f>
        <v>825.6639344262295</v>
      </c>
    </row>
    <row r="18" spans="1:31" ht="12.75">
      <c r="A18" s="9" t="s">
        <v>350</v>
      </c>
      <c r="B18" s="6" t="s">
        <v>348</v>
      </c>
      <c r="C18" s="12">
        <v>3180</v>
      </c>
      <c r="D18" s="23">
        <f>MEDIAN('Table 8'!D114:D238)</f>
        <v>76.5</v>
      </c>
      <c r="E18" s="23">
        <f>MEDIAN('Table 8'!E114:E238)</f>
        <v>5</v>
      </c>
      <c r="F18" s="23">
        <f>MEDIAN('Table 8'!F114:F238)</f>
        <v>87</v>
      </c>
      <c r="G18" s="23">
        <f>MEDIAN('Table 8'!G114:G238)</f>
        <v>10</v>
      </c>
      <c r="H18" s="23">
        <f>MEDIAN('Table 8'!H114:H238)</f>
        <v>0</v>
      </c>
      <c r="I18" s="23">
        <f>MEDIAN('Table 8'!I114:I238)</f>
        <v>11</v>
      </c>
      <c r="J18" s="23">
        <f>MEDIAN('Table 8'!J114:J238)</f>
        <v>31.5</v>
      </c>
      <c r="K18" s="23">
        <f>MEDIAN('Table 8'!K114:K238)</f>
        <v>0</v>
      </c>
      <c r="L18" s="23">
        <f>MEDIAN('Table 8'!L114:L238)</f>
        <v>36</v>
      </c>
      <c r="M18" s="23">
        <f>MEDIAN('Table 8'!M114:M238)</f>
        <v>8</v>
      </c>
      <c r="N18" s="23">
        <f>MEDIAN('Table 8'!N114:N238)</f>
        <v>0.5</v>
      </c>
      <c r="O18" s="23">
        <f>MEDIAN('Table 8'!O114:O238)</f>
        <v>10</v>
      </c>
      <c r="P18" s="25">
        <f>MEDIAN('Table 8'!P114:P238)</f>
        <v>179</v>
      </c>
      <c r="Q18" s="23">
        <f>MEDIAN('Table 8'!Q114:Q238)</f>
        <v>959</v>
      </c>
      <c r="R18" s="23">
        <f>MEDIAN('Table 8'!R114:R238)</f>
        <v>253</v>
      </c>
      <c r="S18" s="23">
        <f>MEDIAN('Table 8'!S114:S238)</f>
        <v>1234</v>
      </c>
      <c r="T18" s="23">
        <f>MEDIAN('Table 8'!T114:T238)</f>
        <v>43</v>
      </c>
      <c r="U18" s="23">
        <f>MEDIAN('Table 8'!U114:U238)</f>
        <v>0</v>
      </c>
      <c r="V18" s="23">
        <f>MEDIAN('Table 8'!V114:V238)</f>
        <v>54</v>
      </c>
      <c r="W18" s="23">
        <f>MEDIAN('Table 8'!W114:W238)</f>
        <v>231</v>
      </c>
      <c r="X18" s="23">
        <f>MEDIAN('Table 8'!X114:X238)</f>
        <v>0</v>
      </c>
      <c r="Y18" s="23">
        <f>MEDIAN('Table 8'!Y114:Y238)</f>
        <v>250</v>
      </c>
      <c r="Z18" s="23">
        <f>MEDIAN('Table 8'!Z114:Z238)</f>
        <v>198</v>
      </c>
      <c r="AA18" s="23">
        <f>MEDIAN('Table 8'!AA114:AA238)</f>
        <v>42</v>
      </c>
      <c r="AB18" s="23">
        <f>MEDIAN('Table 8'!AB114:AB238)</f>
        <v>374</v>
      </c>
      <c r="AC18" s="25">
        <f>MEDIAN('Table 8'!AC114:AC238)</f>
        <v>2409</v>
      </c>
      <c r="AD18" s="23">
        <f>MEDIAN('Table 8'!AD114:AD238)</f>
        <v>15.5</v>
      </c>
      <c r="AE18" s="23">
        <f>MEDIAN('Table 8'!AE114:AE238)</f>
        <v>172</v>
      </c>
    </row>
    <row r="19" spans="1:3" ht="12.75">
      <c r="A19" s="4"/>
      <c r="B19" s="5"/>
      <c r="C19" s="13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&amp;C2019 Indiana Public Library Statistics
Summary of Library Services (Programs)</oddHeader>
    <oddFooter>&amp;LIndiana State Library
Library Development Office&amp;CLast modified: 3/31/2019&amp;R&amp;P</oddFooter>
  </headerFooter>
  <ignoredErrors>
    <ignoredError sqref="L11:P11 D15:AE18 D11:K11 D8:K10 D12:K14 M8:N10 S11:AE11 Q11:R11 Q8:R10 Q12:R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2020-04-01T04:27:42Z</cp:lastPrinted>
  <dcterms:created xsi:type="dcterms:W3CDTF">2013-05-06T19:39:18Z</dcterms:created>
  <dcterms:modified xsi:type="dcterms:W3CDTF">2020-04-01T04:28:07Z</dcterms:modified>
  <cp:category/>
  <cp:version/>
  <cp:contentType/>
  <cp:contentStatus/>
</cp:coreProperties>
</file>