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16440" windowHeight="9690" tabRatio="342" activeTab="2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6'!$A$1:$AQ$238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<sst xmlns="http://schemas.openxmlformats.org/spreadsheetml/2006/main" count="1189" uniqueCount="404">
  <si>
    <t xml:space="preserve">Library </t>
  </si>
  <si>
    <t>County</t>
  </si>
  <si>
    <t>Budget Category 1 - Personal Services</t>
  </si>
  <si>
    <t xml:space="preserve"> Salaries/ Wages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</si>
  <si>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</si>
  <si>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</si>
  <si>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</si>
  <si>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</si>
  <si>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</si>
  <si>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</si>
  <si>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</si>
  <si>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Utlility services</t>
  </si>
  <si>
    <t>Rental</t>
  </si>
  <si>
    <t>Debt Service</t>
  </si>
  <si>
    <t>Lease Rental</t>
  </si>
  <si>
    <t>Other (exclude LIRF)</t>
  </si>
  <si>
    <t>Budget Category 4 - Capital Outlays</t>
  </si>
  <si>
    <t>Land</t>
  </si>
  <si>
    <t>Buildings</t>
  </si>
  <si>
    <t>Books (include Book Lease)</t>
  </si>
  <si>
    <t>Periodicals and Newspapers</t>
  </si>
  <si>
    <t>Public Access Computers, electronic reading and electronic media devices from all funds except operating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</si>
  <si>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</si>
  <si>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</si>
  <si>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</si>
  <si>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</si>
  <si>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</si>
  <si>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</si>
  <si>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</si>
  <si>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</si>
  <si>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</si>
  <si>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</si>
  <si>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</si>
  <si>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</si>
  <si>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</si>
  <si>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</si>
  <si>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</si>
  <si>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</si>
  <si>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</si>
  <si>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</si>
  <si>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</si>
  <si>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</si>
  <si>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</si>
  <si>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</si>
  <si>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</si>
  <si>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</si>
  <si>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</si>
  <si>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</si>
  <si>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</si>
  <si>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</si>
  <si>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</si>
  <si>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</si>
  <si>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</si>
  <si>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</si>
  <si>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</si>
  <si>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</si>
  <si>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</si>
  <si>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</si>
  <si>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</si>
  <si>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</si>
  <si>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</si>
  <si>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</si>
  <si>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</si>
  <si>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</si>
  <si>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</si>
  <si>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</si>
  <si>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</si>
  <si>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</si>
  <si>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</si>
  <si>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</si>
  <si>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</si>
  <si>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</si>
  <si>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</si>
  <si>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</si>
  <si>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</si>
  <si>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</si>
  <si>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</si>
  <si>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</si>
  <si>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</si>
  <si>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</si>
  <si>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</si>
  <si>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</si>
  <si>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</si>
  <si>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</si>
  <si>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</si>
  <si>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</si>
  <si>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</si>
  <si>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</si>
  <si>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</si>
  <si>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</si>
  <si>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</si>
  <si>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</si>
  <si>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</si>
  <si>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</si>
  <si>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</si>
  <si>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</si>
  <si>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</si>
  <si>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</si>
  <si>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</si>
  <si>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</si>
  <si>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</si>
  <si>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</si>
  <si>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</si>
  <si>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</si>
  <si>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</si>
  <si>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</si>
  <si>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</si>
  <si>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</si>
  <si>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</si>
  <si>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</si>
  <si>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</si>
  <si>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</si>
  <si>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</si>
  <si>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</si>
  <si>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</si>
  <si>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</si>
  <si>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</si>
  <si>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</si>
  <si>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</si>
  <si>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</si>
  <si>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</si>
  <si>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</si>
  <si>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</si>
  <si>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</si>
  <si>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</si>
  <si>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</si>
  <si>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</si>
  <si>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</si>
  <si>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</si>
  <si>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</si>
  <si>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</si>
  <si>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</si>
  <si>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</si>
  <si>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</si>
  <si>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</si>
  <si>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</si>
  <si>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</si>
  <si>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</si>
  <si>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</si>
  <si>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</si>
  <si>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</si>
  <si>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</si>
  <si>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</si>
  <si>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</si>
  <si>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</si>
  <si>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</si>
  <si>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</si>
  <si>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</si>
  <si>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</si>
  <si>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</si>
  <si>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</si>
  <si>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</si>
  <si>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</si>
  <si>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</si>
  <si>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</si>
  <si>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</si>
  <si>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</si>
  <si>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</si>
  <si>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</si>
  <si>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</si>
  <si>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</si>
  <si>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</si>
  <si>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</si>
  <si>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</si>
  <si>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</si>
  <si>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</si>
  <si>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</si>
  <si>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</si>
  <si>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</si>
  <si>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</si>
  <si>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</si>
  <si>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</si>
  <si>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</si>
  <si>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</si>
  <si>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</si>
  <si>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</si>
  <si>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</si>
  <si>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</si>
  <si>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</si>
  <si>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</si>
  <si>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</si>
  <si>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</si>
  <si>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</si>
  <si>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</si>
  <si>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</si>
  <si>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</si>
  <si>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</si>
  <si>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</si>
  <si>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</si>
  <si>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</si>
  <si>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</si>
  <si>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</si>
  <si>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</si>
  <si>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</si>
  <si>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</si>
  <si>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</si>
  <si>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</si>
  <si>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</si>
  <si>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</si>
  <si>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</si>
  <si>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</si>
  <si>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</si>
  <si>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</si>
  <si>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</si>
  <si>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</si>
  <si>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</si>
  <si>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</si>
  <si>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</si>
  <si>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</si>
  <si>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</si>
  <si>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</si>
  <si>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</si>
  <si>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</si>
  <si>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</si>
  <si>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</si>
  <si>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</si>
  <si>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</si>
  <si>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</si>
  <si>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</si>
  <si>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</si>
  <si>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</si>
  <si>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</si>
  <si>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</si>
  <si>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</si>
  <si>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</si>
  <si>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</si>
  <si>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</si>
  <si>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</si>
  <si>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</si>
  <si>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</si>
  <si>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</si>
  <si>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</si>
  <si>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</si>
  <si>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</si>
  <si>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</si>
  <si>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</si>
  <si>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</si>
  <si>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</si>
  <si>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</si>
  <si>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</si>
  <si>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</si>
  <si>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</si>
  <si>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</si>
  <si>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</si>
  <si>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</si>
  <si>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</si>
  <si>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</si>
  <si>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</si>
  <si>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</si>
  <si>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</si>
  <si>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</si>
  <si>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</si>
  <si>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</si>
  <si>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</si>
  <si>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</si>
  <si>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</si>
  <si>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</si>
  <si>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</si>
  <si>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</si>
  <si>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</si>
  <si>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</si>
  <si>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</si>
  <si>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</si>
  <si>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</si>
  <si>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</si>
  <si>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</si>
  <si>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</si>
  <si>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</si>
  <si>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</si>
  <si>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</si>
  <si>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</si>
  <si>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</si>
  <si>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</si>
  <si>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</si>
  <si>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</si>
  <si>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</si>
  <si>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</si>
  <si>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</si>
  <si>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</si>
  <si>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</si>
  <si>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</si>
  <si>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</si>
  <si>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</si>
  <si>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</si>
  <si>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</si>
  <si>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</si>
  <si>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</si>
  <si>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</si>
  <si>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</si>
  <si>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</si>
  <si>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</si>
  <si>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</si>
  <si>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</si>
  <si>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</si>
  <si>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</si>
  <si>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</si>
  <si>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</si>
  <si>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</si>
  <si>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</si>
  <si>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</si>
  <si>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</si>
  <si>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</si>
  <si>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</si>
  <si>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</si>
  <si>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</si>
  <si>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</si>
  <si>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</si>
  <si>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</si>
  <si>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</si>
  <si>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</si>
  <si>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</si>
  <si>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</si>
  <si>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</si>
  <si>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</si>
  <si>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</si>
  <si>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</si>
  <si>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</si>
  <si>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</si>
  <si>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</si>
  <si>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</si>
  <si>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</si>
  <si>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</si>
  <si>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</si>
  <si>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</si>
  <si>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</si>
  <si>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</si>
  <si>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</si>
  <si>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</si>
  <si>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</si>
  <si>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</si>
  <si>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</si>
  <si>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</si>
  <si>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</si>
  <si>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</si>
  <si>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</si>
  <si>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</si>
  <si>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</si>
  <si>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</si>
  <si>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</si>
  <si>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</si>
  <si>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</si>
  <si>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</si>
  <si>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</si>
  <si>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</si>
  <si>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</si>
  <si>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</si>
  <si>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</si>
  <si>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</si>
  <si>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</si>
  <si>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</si>
  <si>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</si>
  <si>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</si>
  <si>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</si>
  <si>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</si>
  <si>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</si>
  <si>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</si>
  <si>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</si>
  <si>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</si>
  <si>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</si>
  <si>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 xml:space="preserve"> Communication and Transportation</t>
  </si>
  <si>
    <t>Total Other</t>
  </si>
  <si>
    <t>Public Access Computers</t>
  </si>
  <si>
    <t>Nonprinted (Physical) Materials, Microforms &amp; AV, not Electronic</t>
  </si>
  <si>
    <t>Electronic Physical Format, including playaways and Ebook readers</t>
  </si>
  <si>
    <t xml:space="preserve"> Improvements Other than Buildings</t>
  </si>
  <si>
    <t>Furniture and Equipment</t>
  </si>
  <si>
    <t>Repairs and maintenance</t>
  </si>
  <si>
    <t>Non-Operating Fund Library Materials Expenditure Data</t>
  </si>
  <si>
    <t>Books (Includes book lease)</t>
  </si>
  <si>
    <t>Operating Fund Expenditures</t>
  </si>
  <si>
    <t>Total Capital Outlays</t>
  </si>
  <si>
    <t>Total Operating Fund Expenditures</t>
  </si>
  <si>
    <t>Operating Expenditure per Capita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</si>
  <si>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</si>
  <si>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</si>
  <si>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</si>
  <si>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</si>
  <si>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</si>
  <si>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</si>
  <si>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</si>
  <si>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</si>
  <si>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</si>
  <si>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</si>
  <si>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</si>
  <si>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</si>
  <si>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</si>
  <si>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</si>
  <si>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</si>
  <si>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</si>
  <si>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N/A</t>
  </si>
  <si>
    <t>Ebook and Electronic database licensing/purchase/lease expenditures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</si>
  <si>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</si>
  <si>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</si>
  <si>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</si>
  <si>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</si>
  <si>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</si>
  <si>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</si>
  <si>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</si>
  <si>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</si>
  <si>
    <t>2017 Indiana Public Library Statistics 
Library Operating Expenditures</t>
  </si>
  <si>
    <t>2017 Indiana Public Library Statistics
Summary of Library Operating Expenditures</t>
  </si>
  <si>
    <t>N=236</t>
  </si>
  <si>
    <t>N=78</t>
  </si>
  <si>
    <t>2017 Indiana Public Library Statistics 
Library Operating Expenditure per Capita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</si>
</sst>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right"/>
      <protection/>
    </xf>
    <xf numFmtId="3" fontId="4" fillId="0" borderId="0" xfId="63" applyNumberFormat="1" applyFont="1" applyFill="1" applyBorder="1">
      <alignment/>
      <protection/>
    </xf>
    <xf numFmtId="0" fontId="3" fillId="0" borderId="11" xfId="0" applyFont="1" applyBorder="1" applyAlignment="1">
      <alignment horizontal="center" wrapText="1"/>
    </xf>
    <xf numFmtId="165" fontId="44" fillId="0" borderId="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44" fontId="44" fillId="0" borderId="12" xfId="45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165" fontId="4" fillId="0" borderId="12" xfId="60" applyNumberFormat="1" applyFont="1" applyFill="1" applyBorder="1">
      <alignment/>
      <protection/>
    </xf>
    <xf numFmtId="166" fontId="4" fillId="0" borderId="12" xfId="60" applyNumberFormat="1" applyFont="1" applyFill="1" applyBorder="1">
      <alignment/>
      <protection/>
    </xf>
    <xf numFmtId="165" fontId="4" fillId="0" borderId="12" xfId="60" applyNumberFormat="1" applyFont="1" applyFill="1" applyBorder="1" applyAlignment="1">
      <alignment wrapText="1"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63" applyNumberFormat="1" applyFont="1" applyFill="1" applyBorder="1">
      <alignment/>
      <protection/>
    </xf>
    <xf numFmtId="0" fontId="25" fillId="0" borderId="0" xfId="63" applyFont="1" applyBorder="1">
      <alignment/>
      <protection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wrapText="1"/>
    </xf>
    <xf numFmtId="165" fontId="44" fillId="0" borderId="1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0" fontId="45" fillId="0" borderId="22" xfId="0" applyFont="1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wrapText="1"/>
    </xf>
    <xf numFmtId="0" fontId="45" fillId="0" borderId="21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right"/>
    </xf>
    <xf numFmtId="165" fontId="44" fillId="0" borderId="12" xfId="0" applyNumberFormat="1" applyFont="1" applyBorder="1" applyAlignment="1">
      <alignment horizontal="right"/>
    </xf>
    <xf numFmtId="166" fontId="44" fillId="0" borderId="12" xfId="0" applyNumberFormat="1" applyFont="1" applyBorder="1" applyAlignment="1">
      <alignment horizontal="right"/>
    </xf>
    <xf numFmtId="1" fontId="44" fillId="0" borderId="12" xfId="0" applyNumberFormat="1" applyFont="1" applyBorder="1" applyAlignment="1">
      <alignment horizontal="right"/>
    </xf>
    <xf numFmtId="0" fontId="44" fillId="0" borderId="12" xfId="0" applyFont="1" applyBorder="1" applyAlignment="1">
      <alignment horizontal="right" wrapText="1"/>
    </xf>
    <xf numFmtId="165" fontId="44" fillId="0" borderId="12" xfId="0" applyNumberFormat="1" applyFont="1" applyBorder="1" applyAlignment="1">
      <alignment horizontal="right" wrapText="1"/>
    </xf>
    <xf numFmtId="166" fontId="44" fillId="0" borderId="12" xfId="0" applyNumberFormat="1" applyFont="1" applyBorder="1" applyAlignment="1">
      <alignment horizontal="right" wrapText="1"/>
    </xf>
    <xf numFmtId="0" fontId="45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165" fontId="44" fillId="0" borderId="20" xfId="0" applyNumberFormat="1" applyFont="1" applyBorder="1" applyAlignment="1">
      <alignment horizontal="right"/>
    </xf>
    <xf numFmtId="165" fontId="44" fillId="0" borderId="20" xfId="0" applyNumberFormat="1" applyFont="1" applyBorder="1" applyAlignment="1">
      <alignment horizontal="right" wrapText="1"/>
    </xf>
    <xf numFmtId="1" fontId="44" fillId="0" borderId="2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65" fontId="44" fillId="0" borderId="21" xfId="0" applyNumberFormat="1" applyFont="1" applyBorder="1" applyAlignment="1">
      <alignment horizontal="right"/>
    </xf>
    <xf numFmtId="165" fontId="4" fillId="0" borderId="20" xfId="60" applyNumberFormat="1" applyFont="1" applyFill="1" applyBorder="1" applyAlignment="1">
      <alignment horizontal="right"/>
      <protection/>
    </xf>
    <xf numFmtId="165" fontId="44" fillId="0" borderId="21" xfId="0" applyNumberFormat="1" applyFont="1" applyBorder="1" applyAlignment="1">
      <alignment horizontal="right" wrapText="1"/>
    </xf>
    <xf numFmtId="1" fontId="44" fillId="0" borderId="21" xfId="0" applyNumberFormat="1" applyFont="1" applyBorder="1" applyAlignment="1">
      <alignment horizontal="right"/>
    </xf>
    <xf numFmtId="166" fontId="44" fillId="0" borderId="21" xfId="0" applyNumberFormat="1" applyFont="1" applyBorder="1" applyAlignment="1">
      <alignment horizontal="right"/>
    </xf>
    <xf numFmtId="0" fontId="45" fillId="0" borderId="23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 wrapText="1"/>
    </xf>
    <xf numFmtId="0" fontId="45" fillId="0" borderId="23" xfId="0" applyFont="1" applyFill="1" applyBorder="1" applyAlignment="1">
      <alignment horizontal="center" wrapText="1"/>
    </xf>
    <xf numFmtId="0" fontId="45" fillId="0" borderId="24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" fillId="0" borderId="0" xfId="63" applyFont="1" applyBorder="1" applyAlignment="1">
      <alignment horizontal="left" wrapText="1"/>
      <protection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4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7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A3:AQ238"/>
    </sheetView>
  </sheetViews>
  <sheetFormatPr defaultColWidth="9.140625" defaultRowHeight="15"/>
  <cols>
    <col min="1" max="1" width="46.421875" style="0" customWidth="1"/>
    <col min="2" max="2" width="14.57421875" style="0" customWidth="1"/>
    <col min="3" max="3" width="12.00390625" style="0" customWidth="1"/>
    <col min="4" max="4" width="12.140625" style="0" customWidth="1"/>
    <col min="5" max="5" width="14.00390625" style="0" customWidth="1"/>
    <col min="6" max="6" width="12.00390625" style="0" customWidth="1"/>
    <col min="7" max="7" width="13.8515625" style="0" customWidth="1"/>
    <col min="8" max="8" width="18.7109375" style="68" customWidth="1"/>
    <col min="9" max="9" width="12.140625" style="0" customWidth="1"/>
    <col min="10" max="10" width="15.00390625" style="0" customWidth="1"/>
    <col min="11" max="11" width="10.8515625" style="0" customWidth="1"/>
    <col min="12" max="12" width="9.8515625" style="0" bestFit="1" customWidth="1"/>
    <col min="13" max="13" width="10.00390625" style="0" customWidth="1"/>
    <col min="14" max="14" width="11.57421875" style="0" customWidth="1"/>
    <col min="15" max="15" width="8.7109375" style="0" customWidth="1"/>
    <col min="16" max="16" width="12.28125" style="0" customWidth="1"/>
    <col min="17" max="17" width="10.421875" style="0" customWidth="1"/>
    <col min="18" max="18" width="11.28125" style="0" bestFit="1" customWidth="1"/>
    <col min="19" max="19" width="11.7109375" style="72" customWidth="1"/>
    <col min="20" max="20" width="8.421875" style="0" customWidth="1"/>
    <col min="21" max="21" width="9.57421875" style="0" bestFit="1" customWidth="1"/>
    <col min="22" max="22" width="12.7109375" style="0" customWidth="1"/>
    <col min="23" max="23" width="10.140625" style="0" bestFit="1" customWidth="1"/>
    <col min="24" max="24" width="11.7109375" style="0" customWidth="1"/>
    <col min="25" max="25" width="11.140625" style="0" customWidth="1"/>
    <col min="26" max="26" width="11.8515625" style="0" customWidth="1"/>
    <col min="27" max="27" width="13.8515625" style="0" customWidth="1"/>
    <col min="28" max="28" width="15.140625" style="0" customWidth="1"/>
    <col min="29" max="29" width="17.421875" style="0" customWidth="1"/>
    <col min="30" max="30" width="12.7109375" style="72" bestFit="1" customWidth="1"/>
    <col min="31" max="31" width="13.00390625" style="0" customWidth="1"/>
    <col min="32" max="32" width="13.8515625" style="0" customWidth="1"/>
    <col min="33" max="33" width="15.7109375" style="0" customWidth="1"/>
    <col min="34" max="34" width="15.421875" style="0" customWidth="1"/>
    <col min="35" max="35" width="15.57421875" style="0" customWidth="1"/>
    <col min="36" max="36" width="18.7109375" style="0" customWidth="1"/>
    <col min="37" max="37" width="16.00390625" style="0" customWidth="1"/>
    <col min="38" max="38" width="19.421875" style="0" customWidth="1"/>
    <col min="39" max="39" width="13.421875" style="68" customWidth="1"/>
    <col min="40" max="40" width="13.8515625" style="0" customWidth="1"/>
    <col min="41" max="41" width="14.28125" style="0" customWidth="1"/>
    <col min="42" max="42" width="13.421875" style="0" customWidth="1"/>
    <col min="43" max="43" width="13.7109375" style="72" customWidth="1"/>
  </cols>
  <sheetData>
    <row r="1" spans="1:44" s="40" customFormat="1" ht="26.25">
      <c r="A1" s="54" t="s">
        <v>399</v>
      </c>
      <c r="B1" s="55"/>
      <c r="C1" s="55"/>
      <c r="D1" s="78" t="s">
        <v>2</v>
      </c>
      <c r="E1" s="78"/>
      <c r="F1" s="78"/>
      <c r="G1" s="79"/>
      <c r="H1" s="67" t="s">
        <v>6</v>
      </c>
      <c r="I1" s="80" t="s">
        <v>8</v>
      </c>
      <c r="J1" s="78"/>
      <c r="K1" s="78"/>
      <c r="L1" s="78"/>
      <c r="M1" s="78"/>
      <c r="N1" s="78"/>
      <c r="O1" s="78"/>
      <c r="P1" s="78"/>
      <c r="Q1" s="78"/>
      <c r="R1" s="78"/>
      <c r="S1" s="79"/>
      <c r="T1" s="80" t="s">
        <v>16</v>
      </c>
      <c r="U1" s="78"/>
      <c r="V1" s="78"/>
      <c r="W1" s="78"/>
      <c r="X1" s="78"/>
      <c r="Y1" s="78"/>
      <c r="Z1" s="78"/>
      <c r="AA1" s="78"/>
      <c r="AB1" s="78"/>
      <c r="AC1" s="78"/>
      <c r="AD1" s="79"/>
      <c r="AE1" s="81" t="s">
        <v>367</v>
      </c>
      <c r="AF1" s="82"/>
      <c r="AG1" s="82"/>
      <c r="AH1" s="82"/>
      <c r="AI1" s="82"/>
      <c r="AJ1" s="82"/>
      <c r="AK1" s="82"/>
      <c r="AL1" s="83"/>
      <c r="AM1" s="52"/>
      <c r="AN1" s="78" t="s">
        <v>396</v>
      </c>
      <c r="AO1" s="78"/>
      <c r="AP1" s="78"/>
      <c r="AQ1" s="78"/>
      <c r="AR1" s="53"/>
    </row>
    <row r="2" spans="1:43" s="40" customFormat="1" ht="76.5">
      <c r="A2" s="41" t="s">
        <v>0</v>
      </c>
      <c r="B2" s="41" t="s">
        <v>1</v>
      </c>
      <c r="C2" s="41" t="s">
        <v>22</v>
      </c>
      <c r="D2" s="41" t="s">
        <v>3</v>
      </c>
      <c r="E2" s="41" t="s">
        <v>4</v>
      </c>
      <c r="F2" s="41" t="s">
        <v>5</v>
      </c>
      <c r="G2" s="41" t="s">
        <v>357</v>
      </c>
      <c r="H2" s="51" t="s">
        <v>7</v>
      </c>
      <c r="I2" s="41" t="s">
        <v>358</v>
      </c>
      <c r="J2" s="41" t="s">
        <v>359</v>
      </c>
      <c r="K2" s="41" t="s">
        <v>9</v>
      </c>
      <c r="L2" s="41" t="s">
        <v>10</v>
      </c>
      <c r="M2" s="41" t="s">
        <v>11</v>
      </c>
      <c r="N2" s="41" t="s">
        <v>366</v>
      </c>
      <c r="O2" s="41" t="s">
        <v>12</v>
      </c>
      <c r="P2" s="41" t="s">
        <v>13</v>
      </c>
      <c r="Q2" s="41" t="s">
        <v>14</v>
      </c>
      <c r="R2" s="41" t="s">
        <v>15</v>
      </c>
      <c r="S2" s="42" t="s">
        <v>360</v>
      </c>
      <c r="T2" s="41" t="s">
        <v>17</v>
      </c>
      <c r="U2" s="41" t="s">
        <v>18</v>
      </c>
      <c r="V2" s="41" t="s">
        <v>364</v>
      </c>
      <c r="W2" s="41" t="s">
        <v>365</v>
      </c>
      <c r="X2" s="41" t="s">
        <v>361</v>
      </c>
      <c r="Y2" s="41" t="s">
        <v>19</v>
      </c>
      <c r="Z2" s="41" t="s">
        <v>20</v>
      </c>
      <c r="AA2" s="41" t="s">
        <v>362</v>
      </c>
      <c r="AB2" s="41" t="s">
        <v>390</v>
      </c>
      <c r="AC2" s="41" t="s">
        <v>363</v>
      </c>
      <c r="AD2" s="42" t="s">
        <v>370</v>
      </c>
      <c r="AE2" s="41" t="s">
        <v>368</v>
      </c>
      <c r="AF2" s="41" t="s">
        <v>20</v>
      </c>
      <c r="AG2" s="41" t="s">
        <v>362</v>
      </c>
      <c r="AH2" s="41" t="s">
        <v>390</v>
      </c>
      <c r="AI2" s="41" t="s">
        <v>363</v>
      </c>
      <c r="AJ2" s="41" t="s">
        <v>397</v>
      </c>
      <c r="AK2" s="41" t="s">
        <v>391</v>
      </c>
      <c r="AL2" s="41" t="s">
        <v>21</v>
      </c>
      <c r="AM2" s="59" t="s">
        <v>392</v>
      </c>
      <c r="AN2" s="41" t="s">
        <v>393</v>
      </c>
      <c r="AO2" s="57" t="s">
        <v>394</v>
      </c>
      <c r="AP2" s="57" t="s">
        <v>398</v>
      </c>
      <c r="AQ2" s="58" t="s">
        <v>395</v>
      </c>
    </row>
    <row r="3" spans="1:43" s="46" customFormat="1" ht="25.5" customHeight="1">
      <c r="A3" s="43" t="s">
        <v>198</v>
      </c>
      <c r="B3" s="44" t="s">
        <v>199</v>
      </c>
      <c r="C3" s="45">
        <v>10698</v>
      </c>
      <c r="D3" s="61">
        <v>445236</v>
      </c>
      <c r="E3" s="61">
        <v>111178</v>
      </c>
      <c r="F3" s="62">
        <v>0</v>
      </c>
      <c r="G3" s="61">
        <v>556414</v>
      </c>
      <c r="H3" s="73">
        <v>18165</v>
      </c>
      <c r="I3" s="61">
        <v>31762</v>
      </c>
      <c r="J3" s="61">
        <v>25630</v>
      </c>
      <c r="K3" s="61">
        <v>3728</v>
      </c>
      <c r="L3" s="61">
        <v>9003</v>
      </c>
      <c r="M3" s="61">
        <v>25189</v>
      </c>
      <c r="N3" s="61">
        <v>7148</v>
      </c>
      <c r="O3" s="62">
        <v>0</v>
      </c>
      <c r="P3" s="62">
        <v>0</v>
      </c>
      <c r="Q3" s="62">
        <v>0</v>
      </c>
      <c r="R3" s="61">
        <v>4523</v>
      </c>
      <c r="S3" s="69">
        <v>106983</v>
      </c>
      <c r="T3" s="62">
        <v>0</v>
      </c>
      <c r="U3" s="62">
        <v>0</v>
      </c>
      <c r="V3" s="62">
        <v>0</v>
      </c>
      <c r="W3" s="61">
        <v>9368</v>
      </c>
      <c r="X3" s="61">
        <v>15927</v>
      </c>
      <c r="Y3" s="61">
        <v>68474</v>
      </c>
      <c r="Z3" s="61">
        <v>7298</v>
      </c>
      <c r="AA3" s="61">
        <v>11699</v>
      </c>
      <c r="AB3" s="61">
        <v>5471</v>
      </c>
      <c r="AC3" s="62">
        <v>0</v>
      </c>
      <c r="AD3" s="74">
        <v>118237</v>
      </c>
      <c r="AE3" s="61">
        <v>949</v>
      </c>
      <c r="AF3" s="62">
        <v>0</v>
      </c>
      <c r="AG3" s="62">
        <v>0</v>
      </c>
      <c r="AH3" s="62">
        <v>0</v>
      </c>
      <c r="AI3" s="62">
        <v>0</v>
      </c>
      <c r="AJ3" s="61">
        <v>108869</v>
      </c>
      <c r="AK3" s="61">
        <v>8889</v>
      </c>
      <c r="AL3" s="61">
        <v>7940</v>
      </c>
      <c r="AM3" s="73">
        <v>799799</v>
      </c>
      <c r="AN3" s="61">
        <v>556414</v>
      </c>
      <c r="AO3" s="61">
        <v>93891</v>
      </c>
      <c r="AP3" s="61">
        <v>158383</v>
      </c>
      <c r="AQ3" s="69">
        <v>808688</v>
      </c>
    </row>
    <row r="4" spans="1:43" s="47" customFormat="1" ht="12.75">
      <c r="A4" s="43" t="s">
        <v>295</v>
      </c>
      <c r="B4" s="44" t="s">
        <v>161</v>
      </c>
      <c r="C4" s="45">
        <v>3048</v>
      </c>
      <c r="D4" s="61">
        <v>108645</v>
      </c>
      <c r="E4" s="61">
        <v>13163</v>
      </c>
      <c r="F4" s="62">
        <v>0</v>
      </c>
      <c r="G4" s="61">
        <v>121808</v>
      </c>
      <c r="H4" s="73">
        <v>5243</v>
      </c>
      <c r="I4" s="61">
        <v>8594</v>
      </c>
      <c r="J4" s="61">
        <v>3369</v>
      </c>
      <c r="K4" s="61">
        <v>124</v>
      </c>
      <c r="L4" s="61">
        <v>5053</v>
      </c>
      <c r="M4" s="61">
        <v>15269</v>
      </c>
      <c r="N4" s="61">
        <v>15476</v>
      </c>
      <c r="O4" s="61">
        <v>435</v>
      </c>
      <c r="P4" s="62">
        <v>0</v>
      </c>
      <c r="Q4" s="62">
        <v>0</v>
      </c>
      <c r="R4" s="61">
        <v>920</v>
      </c>
      <c r="S4" s="69">
        <v>49240</v>
      </c>
      <c r="T4" s="62">
        <v>0</v>
      </c>
      <c r="U4" s="62">
        <v>0</v>
      </c>
      <c r="V4" s="62">
        <v>0</v>
      </c>
      <c r="W4" s="61">
        <v>3317</v>
      </c>
      <c r="X4" s="61">
        <v>1573</v>
      </c>
      <c r="Y4" s="61">
        <v>16787</v>
      </c>
      <c r="Z4" s="61">
        <v>2327</v>
      </c>
      <c r="AA4" s="61">
        <v>5518</v>
      </c>
      <c r="AB4" s="61">
        <v>4180</v>
      </c>
      <c r="AC4" s="62">
        <v>0</v>
      </c>
      <c r="AD4" s="74">
        <v>33702</v>
      </c>
      <c r="AE4" s="62">
        <v>0</v>
      </c>
      <c r="AF4" s="62">
        <v>0</v>
      </c>
      <c r="AG4" s="62">
        <v>0</v>
      </c>
      <c r="AH4" s="62">
        <v>0</v>
      </c>
      <c r="AI4" s="62">
        <v>0</v>
      </c>
      <c r="AJ4" s="61">
        <v>30385</v>
      </c>
      <c r="AK4" s="62">
        <v>0</v>
      </c>
      <c r="AL4" s="62">
        <v>0</v>
      </c>
      <c r="AM4" s="73">
        <v>209993</v>
      </c>
      <c r="AN4" s="61">
        <v>121808</v>
      </c>
      <c r="AO4" s="61">
        <v>28812</v>
      </c>
      <c r="AP4" s="61">
        <v>59373</v>
      </c>
      <c r="AQ4" s="69">
        <v>209993</v>
      </c>
    </row>
    <row r="5" spans="1:43" s="48" customFormat="1" ht="12.75">
      <c r="A5" s="43" t="s">
        <v>222</v>
      </c>
      <c r="B5" s="44" t="s">
        <v>61</v>
      </c>
      <c r="C5" s="45">
        <v>8786</v>
      </c>
      <c r="D5" s="61">
        <v>378975</v>
      </c>
      <c r="E5" s="61">
        <v>114721</v>
      </c>
      <c r="F5" s="62">
        <v>0</v>
      </c>
      <c r="G5" s="61">
        <v>493696</v>
      </c>
      <c r="H5" s="73">
        <v>21803</v>
      </c>
      <c r="I5" s="61">
        <v>88866</v>
      </c>
      <c r="J5" s="61">
        <v>13875</v>
      </c>
      <c r="K5" s="61">
        <v>1244</v>
      </c>
      <c r="L5" s="61">
        <v>11488</v>
      </c>
      <c r="M5" s="61">
        <v>16562</v>
      </c>
      <c r="N5" s="61">
        <v>2112</v>
      </c>
      <c r="O5" s="62">
        <v>0</v>
      </c>
      <c r="P5" s="62">
        <v>0</v>
      </c>
      <c r="Q5" s="61">
        <v>4173</v>
      </c>
      <c r="R5" s="61">
        <v>1630</v>
      </c>
      <c r="S5" s="69">
        <v>139950</v>
      </c>
      <c r="T5" s="62">
        <v>0</v>
      </c>
      <c r="U5" s="62">
        <v>0</v>
      </c>
      <c r="V5" s="62">
        <v>0</v>
      </c>
      <c r="W5" s="61">
        <v>6605</v>
      </c>
      <c r="X5" s="62">
        <v>0</v>
      </c>
      <c r="Y5" s="61">
        <v>47191</v>
      </c>
      <c r="Z5" s="61">
        <v>4460</v>
      </c>
      <c r="AA5" s="61">
        <v>25271</v>
      </c>
      <c r="AB5" s="61">
        <v>7180</v>
      </c>
      <c r="AC5" s="62">
        <v>0</v>
      </c>
      <c r="AD5" s="74">
        <v>90707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1">
        <v>84102</v>
      </c>
      <c r="AK5" s="62">
        <v>0</v>
      </c>
      <c r="AL5" s="62">
        <v>0</v>
      </c>
      <c r="AM5" s="73">
        <v>746156</v>
      </c>
      <c r="AN5" s="61">
        <v>493696</v>
      </c>
      <c r="AO5" s="61">
        <v>84102</v>
      </c>
      <c r="AP5" s="61">
        <v>168358</v>
      </c>
      <c r="AQ5" s="69">
        <v>746156</v>
      </c>
    </row>
    <row r="6" spans="1:43" s="49" customFormat="1" ht="12.75">
      <c r="A6" s="43" t="s">
        <v>145</v>
      </c>
      <c r="B6" s="44" t="s">
        <v>146</v>
      </c>
      <c r="C6" s="45">
        <v>19845</v>
      </c>
      <c r="D6" s="61">
        <v>669415</v>
      </c>
      <c r="E6" s="61">
        <v>242087</v>
      </c>
      <c r="F6" s="61">
        <v>3540</v>
      </c>
      <c r="G6" s="61">
        <v>915042</v>
      </c>
      <c r="H6" s="73">
        <v>58001</v>
      </c>
      <c r="I6" s="61">
        <v>104231</v>
      </c>
      <c r="J6" s="61">
        <v>22285</v>
      </c>
      <c r="K6" s="61">
        <v>6135</v>
      </c>
      <c r="L6" s="61">
        <v>16129</v>
      </c>
      <c r="M6" s="61">
        <v>39760</v>
      </c>
      <c r="N6" s="61">
        <v>46954</v>
      </c>
      <c r="O6" s="61">
        <v>2676</v>
      </c>
      <c r="P6" s="60" t="s">
        <v>389</v>
      </c>
      <c r="Q6" s="60" t="s">
        <v>389</v>
      </c>
      <c r="R6" s="60" t="s">
        <v>389</v>
      </c>
      <c r="S6" s="69">
        <v>238170</v>
      </c>
      <c r="T6" s="60" t="s">
        <v>389</v>
      </c>
      <c r="U6" s="60" t="s">
        <v>389</v>
      </c>
      <c r="V6" s="61">
        <v>124285</v>
      </c>
      <c r="W6" s="61">
        <v>41407</v>
      </c>
      <c r="X6" s="60" t="s">
        <v>389</v>
      </c>
      <c r="Y6" s="61">
        <v>70123</v>
      </c>
      <c r="Z6" s="61">
        <v>7965</v>
      </c>
      <c r="AA6" s="61">
        <v>73832</v>
      </c>
      <c r="AB6" s="61">
        <v>33465</v>
      </c>
      <c r="AC6" s="60" t="s">
        <v>389</v>
      </c>
      <c r="AD6" s="74">
        <v>351077</v>
      </c>
      <c r="AE6" s="60" t="s">
        <v>389</v>
      </c>
      <c r="AF6" s="60" t="s">
        <v>389</v>
      </c>
      <c r="AG6" s="60" t="s">
        <v>389</v>
      </c>
      <c r="AH6" s="60" t="s">
        <v>389</v>
      </c>
      <c r="AI6" s="60" t="s">
        <v>389</v>
      </c>
      <c r="AJ6" s="61">
        <v>185385</v>
      </c>
      <c r="AK6" s="62">
        <v>0</v>
      </c>
      <c r="AL6" s="60" t="s">
        <v>389</v>
      </c>
      <c r="AM6" s="73">
        <v>1562290</v>
      </c>
      <c r="AN6" s="61">
        <v>911502</v>
      </c>
      <c r="AO6" s="61">
        <v>185385</v>
      </c>
      <c r="AP6" s="61">
        <v>465403</v>
      </c>
      <c r="AQ6" s="69">
        <v>1562290</v>
      </c>
    </row>
    <row r="7" spans="1:43" s="46" customFormat="1" ht="12.75">
      <c r="A7" s="43" t="s">
        <v>25</v>
      </c>
      <c r="B7" s="44" t="s">
        <v>26</v>
      </c>
      <c r="C7" s="45">
        <v>355329</v>
      </c>
      <c r="D7" s="61">
        <v>11503059</v>
      </c>
      <c r="E7" s="61">
        <v>5624037</v>
      </c>
      <c r="F7" s="62">
        <v>0</v>
      </c>
      <c r="G7" s="61">
        <v>17127096</v>
      </c>
      <c r="H7" s="73">
        <v>674536</v>
      </c>
      <c r="I7" s="61">
        <v>422844</v>
      </c>
      <c r="J7" s="61">
        <v>215840</v>
      </c>
      <c r="K7" s="61">
        <v>866</v>
      </c>
      <c r="L7" s="61">
        <v>371350</v>
      </c>
      <c r="M7" s="61">
        <v>1027858</v>
      </c>
      <c r="N7" s="61">
        <v>1843412</v>
      </c>
      <c r="O7" s="61">
        <v>63943</v>
      </c>
      <c r="P7" s="62">
        <v>0</v>
      </c>
      <c r="Q7" s="62">
        <v>0</v>
      </c>
      <c r="R7" s="61">
        <v>315256</v>
      </c>
      <c r="S7" s="69">
        <v>4261369</v>
      </c>
      <c r="T7" s="62">
        <v>0</v>
      </c>
      <c r="U7" s="62">
        <v>0</v>
      </c>
      <c r="V7" s="62">
        <v>0</v>
      </c>
      <c r="W7" s="61">
        <v>267582</v>
      </c>
      <c r="X7" s="61">
        <v>93623</v>
      </c>
      <c r="Y7" s="61">
        <v>1777655</v>
      </c>
      <c r="Z7" s="61">
        <v>347987</v>
      </c>
      <c r="AA7" s="61">
        <v>449101</v>
      </c>
      <c r="AB7" s="61">
        <v>702627</v>
      </c>
      <c r="AC7" s="62">
        <v>0</v>
      </c>
      <c r="AD7" s="74">
        <v>3638575</v>
      </c>
      <c r="AE7" s="61">
        <v>106797</v>
      </c>
      <c r="AF7" s="62">
        <v>0</v>
      </c>
      <c r="AG7" s="62">
        <v>0</v>
      </c>
      <c r="AH7" s="62">
        <v>0</v>
      </c>
      <c r="AI7" s="62">
        <v>0</v>
      </c>
      <c r="AJ7" s="61">
        <v>3370993</v>
      </c>
      <c r="AK7" s="61">
        <v>106797</v>
      </c>
      <c r="AL7" s="62">
        <v>0</v>
      </c>
      <c r="AM7" s="73">
        <v>25701576</v>
      </c>
      <c r="AN7" s="61">
        <v>17127096</v>
      </c>
      <c r="AO7" s="61">
        <v>3384167</v>
      </c>
      <c r="AP7" s="61">
        <v>5297110</v>
      </c>
      <c r="AQ7" s="69">
        <v>25808373</v>
      </c>
    </row>
    <row r="8" spans="1:43" s="46" customFormat="1" ht="12.75">
      <c r="A8" s="43" t="s">
        <v>60</v>
      </c>
      <c r="B8" s="44" t="s">
        <v>61</v>
      </c>
      <c r="C8" s="45">
        <v>70954</v>
      </c>
      <c r="D8" s="61">
        <v>2071206</v>
      </c>
      <c r="E8" s="61">
        <v>617603</v>
      </c>
      <c r="F8" s="62">
        <v>0</v>
      </c>
      <c r="G8" s="61">
        <v>2688809</v>
      </c>
      <c r="H8" s="73">
        <v>64530</v>
      </c>
      <c r="I8" s="61">
        <v>348124</v>
      </c>
      <c r="J8" s="61">
        <v>44865</v>
      </c>
      <c r="K8" s="61">
        <v>7571</v>
      </c>
      <c r="L8" s="61">
        <v>69526</v>
      </c>
      <c r="M8" s="61">
        <v>190608</v>
      </c>
      <c r="N8" s="61">
        <v>79248</v>
      </c>
      <c r="O8" s="61">
        <v>120</v>
      </c>
      <c r="P8" s="62">
        <v>0</v>
      </c>
      <c r="Q8" s="62">
        <v>0</v>
      </c>
      <c r="R8" s="61">
        <v>9645</v>
      </c>
      <c r="S8" s="69">
        <v>749707</v>
      </c>
      <c r="T8" s="62">
        <v>0</v>
      </c>
      <c r="U8" s="61">
        <v>380028</v>
      </c>
      <c r="V8" s="62">
        <v>0</v>
      </c>
      <c r="W8" s="61">
        <v>18445</v>
      </c>
      <c r="X8" s="62">
        <v>0</v>
      </c>
      <c r="Y8" s="61">
        <v>326350</v>
      </c>
      <c r="Z8" s="61">
        <v>20951</v>
      </c>
      <c r="AA8" s="61">
        <v>81658</v>
      </c>
      <c r="AB8" s="61">
        <v>243035</v>
      </c>
      <c r="AC8" s="61">
        <v>18541</v>
      </c>
      <c r="AD8" s="74">
        <v>1089008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1">
        <v>690535</v>
      </c>
      <c r="AK8" s="61">
        <v>9742</v>
      </c>
      <c r="AL8" s="61">
        <v>9742</v>
      </c>
      <c r="AM8" s="73">
        <v>4592054</v>
      </c>
      <c r="AN8" s="61">
        <v>2688809</v>
      </c>
      <c r="AO8" s="61">
        <v>690535</v>
      </c>
      <c r="AP8" s="61">
        <v>1222452</v>
      </c>
      <c r="AQ8" s="69">
        <v>4601796</v>
      </c>
    </row>
    <row r="9" spans="1:43" s="46" customFormat="1" ht="12.75">
      <c r="A9" s="43" t="s">
        <v>313</v>
      </c>
      <c r="B9" s="44" t="s">
        <v>138</v>
      </c>
      <c r="C9" s="45">
        <v>2114</v>
      </c>
      <c r="D9" s="61">
        <v>44437</v>
      </c>
      <c r="E9" s="61">
        <v>7324</v>
      </c>
      <c r="F9" s="60" t="s">
        <v>389</v>
      </c>
      <c r="G9" s="61">
        <v>51761</v>
      </c>
      <c r="H9" s="73">
        <v>2686</v>
      </c>
      <c r="I9" s="61">
        <v>2031</v>
      </c>
      <c r="J9" s="61">
        <v>2348</v>
      </c>
      <c r="K9" s="61">
        <v>93</v>
      </c>
      <c r="L9" s="61">
        <v>2589</v>
      </c>
      <c r="M9" s="61">
        <v>3656</v>
      </c>
      <c r="N9" s="61">
        <v>764</v>
      </c>
      <c r="O9" s="60" t="s">
        <v>389</v>
      </c>
      <c r="P9" s="60" t="s">
        <v>389</v>
      </c>
      <c r="Q9" s="60" t="s">
        <v>389</v>
      </c>
      <c r="R9" s="61">
        <v>455</v>
      </c>
      <c r="S9" s="69">
        <v>11936</v>
      </c>
      <c r="T9" s="62">
        <v>0</v>
      </c>
      <c r="U9" s="62">
        <v>0</v>
      </c>
      <c r="V9" s="62">
        <v>0</v>
      </c>
      <c r="W9" s="61">
        <v>537</v>
      </c>
      <c r="X9" s="60" t="s">
        <v>389</v>
      </c>
      <c r="Y9" s="61">
        <v>10525</v>
      </c>
      <c r="Z9" s="61">
        <v>400</v>
      </c>
      <c r="AA9" s="61">
        <v>715</v>
      </c>
      <c r="AB9" s="61">
        <v>1500</v>
      </c>
      <c r="AC9" s="61">
        <v>200</v>
      </c>
      <c r="AD9" s="74">
        <v>13877</v>
      </c>
      <c r="AE9" s="60" t="s">
        <v>389</v>
      </c>
      <c r="AF9" s="60" t="s">
        <v>389</v>
      </c>
      <c r="AG9" s="60" t="s">
        <v>389</v>
      </c>
      <c r="AH9" s="60" t="s">
        <v>389</v>
      </c>
      <c r="AI9" s="60" t="s">
        <v>389</v>
      </c>
      <c r="AJ9" s="61">
        <v>13340</v>
      </c>
      <c r="AK9" s="62">
        <v>0</v>
      </c>
      <c r="AL9" s="60" t="s">
        <v>389</v>
      </c>
      <c r="AM9" s="73">
        <v>80260</v>
      </c>
      <c r="AN9" s="61">
        <v>51761</v>
      </c>
      <c r="AO9" s="61">
        <v>13340</v>
      </c>
      <c r="AP9" s="61">
        <v>15159</v>
      </c>
      <c r="AQ9" s="69">
        <v>80260</v>
      </c>
    </row>
    <row r="10" spans="1:43" s="46" customFormat="1" ht="12.75">
      <c r="A10" s="43" t="s">
        <v>281</v>
      </c>
      <c r="B10" s="44" t="s">
        <v>148</v>
      </c>
      <c r="C10" s="45">
        <v>3850</v>
      </c>
      <c r="D10" s="61">
        <v>92161</v>
      </c>
      <c r="E10" s="61">
        <v>15209</v>
      </c>
      <c r="F10" s="62">
        <v>0</v>
      </c>
      <c r="G10" s="61">
        <v>107370</v>
      </c>
      <c r="H10" s="73">
        <v>2088</v>
      </c>
      <c r="I10" s="61">
        <v>9048</v>
      </c>
      <c r="J10" s="61">
        <v>2916</v>
      </c>
      <c r="K10" s="62">
        <v>0</v>
      </c>
      <c r="L10" s="61">
        <v>4054</v>
      </c>
      <c r="M10" s="61">
        <v>10478</v>
      </c>
      <c r="N10" s="61">
        <v>930</v>
      </c>
      <c r="O10" s="61">
        <v>22</v>
      </c>
      <c r="P10" s="62">
        <v>0</v>
      </c>
      <c r="Q10" s="62">
        <v>0</v>
      </c>
      <c r="R10" s="61">
        <v>197</v>
      </c>
      <c r="S10" s="69">
        <v>27645</v>
      </c>
      <c r="T10" s="62">
        <v>0</v>
      </c>
      <c r="U10" s="62">
        <v>0</v>
      </c>
      <c r="V10" s="62">
        <v>0</v>
      </c>
      <c r="W10" s="61">
        <v>863</v>
      </c>
      <c r="X10" s="62">
        <v>0</v>
      </c>
      <c r="Y10" s="61">
        <v>9375</v>
      </c>
      <c r="Z10" s="61">
        <v>1036</v>
      </c>
      <c r="AA10" s="61">
        <v>1144</v>
      </c>
      <c r="AB10" s="61">
        <v>1000</v>
      </c>
      <c r="AC10" s="62">
        <v>0</v>
      </c>
      <c r="AD10" s="74">
        <v>13418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1">
        <v>12555</v>
      </c>
      <c r="AK10" s="62">
        <v>0</v>
      </c>
      <c r="AL10" s="62">
        <v>0</v>
      </c>
      <c r="AM10" s="73">
        <v>150521</v>
      </c>
      <c r="AN10" s="61">
        <v>107370</v>
      </c>
      <c r="AO10" s="61">
        <v>12555</v>
      </c>
      <c r="AP10" s="61">
        <v>30596</v>
      </c>
      <c r="AQ10" s="69">
        <v>150521</v>
      </c>
    </row>
    <row r="11" spans="1:43" s="46" customFormat="1" ht="12.75">
      <c r="A11" s="43" t="s">
        <v>275</v>
      </c>
      <c r="B11" s="44" t="s">
        <v>243</v>
      </c>
      <c r="C11" s="45">
        <v>4354</v>
      </c>
      <c r="D11" s="61">
        <v>111151</v>
      </c>
      <c r="E11" s="61">
        <v>11557</v>
      </c>
      <c r="F11" s="62">
        <v>0</v>
      </c>
      <c r="G11" s="61">
        <v>122708</v>
      </c>
      <c r="H11" s="73">
        <v>5674</v>
      </c>
      <c r="I11" s="61">
        <v>15986</v>
      </c>
      <c r="J11" s="61">
        <v>1933</v>
      </c>
      <c r="K11" s="61">
        <v>66</v>
      </c>
      <c r="L11" s="61">
        <v>5650</v>
      </c>
      <c r="M11" s="61">
        <v>9970</v>
      </c>
      <c r="N11" s="61">
        <v>16064</v>
      </c>
      <c r="O11" s="62">
        <v>0</v>
      </c>
      <c r="P11" s="62">
        <v>0</v>
      </c>
      <c r="Q11" s="62">
        <v>0</v>
      </c>
      <c r="R11" s="61">
        <v>882</v>
      </c>
      <c r="S11" s="69">
        <v>50551</v>
      </c>
      <c r="T11" s="62">
        <v>0</v>
      </c>
      <c r="U11" s="62">
        <v>0</v>
      </c>
      <c r="V11" s="62">
        <v>0</v>
      </c>
      <c r="W11" s="61">
        <v>2046</v>
      </c>
      <c r="X11" s="62">
        <v>0</v>
      </c>
      <c r="Y11" s="61">
        <v>17769</v>
      </c>
      <c r="Z11" s="61">
        <v>2120</v>
      </c>
      <c r="AA11" s="61">
        <v>4346</v>
      </c>
      <c r="AB11" s="61">
        <v>1500</v>
      </c>
      <c r="AC11" s="62">
        <v>0</v>
      </c>
      <c r="AD11" s="74">
        <v>27781</v>
      </c>
      <c r="AE11" s="61">
        <v>23</v>
      </c>
      <c r="AF11" s="62">
        <v>0</v>
      </c>
      <c r="AG11" s="62">
        <v>0</v>
      </c>
      <c r="AH11" s="62">
        <v>0</v>
      </c>
      <c r="AI11" s="62">
        <v>0</v>
      </c>
      <c r="AJ11" s="61">
        <v>25735</v>
      </c>
      <c r="AK11" s="61">
        <v>2571</v>
      </c>
      <c r="AL11" s="61">
        <v>2548</v>
      </c>
      <c r="AM11" s="73">
        <v>206714</v>
      </c>
      <c r="AN11" s="61">
        <v>122708</v>
      </c>
      <c r="AO11" s="61">
        <v>25758</v>
      </c>
      <c r="AP11" s="61">
        <v>60819</v>
      </c>
      <c r="AQ11" s="69">
        <v>209285</v>
      </c>
    </row>
    <row r="12" spans="1:43" s="46" customFormat="1" ht="12.75">
      <c r="A12" s="43" t="s">
        <v>158</v>
      </c>
      <c r="B12" s="44" t="s">
        <v>102</v>
      </c>
      <c r="C12" s="45">
        <v>17240</v>
      </c>
      <c r="D12" s="61">
        <v>585000</v>
      </c>
      <c r="E12" s="61">
        <v>160296</v>
      </c>
      <c r="F12" s="62">
        <v>0</v>
      </c>
      <c r="G12" s="61">
        <v>745296</v>
      </c>
      <c r="H12" s="73">
        <v>27200</v>
      </c>
      <c r="I12" s="61">
        <v>25100</v>
      </c>
      <c r="J12" s="61">
        <v>46152</v>
      </c>
      <c r="K12" s="61">
        <v>1430</v>
      </c>
      <c r="L12" s="61">
        <v>8152</v>
      </c>
      <c r="M12" s="61">
        <v>23290</v>
      </c>
      <c r="N12" s="61">
        <v>25000</v>
      </c>
      <c r="O12" s="62">
        <v>0</v>
      </c>
      <c r="P12" s="62">
        <v>0</v>
      </c>
      <c r="Q12" s="62">
        <v>0</v>
      </c>
      <c r="R12" s="61">
        <v>23400</v>
      </c>
      <c r="S12" s="69">
        <v>152524</v>
      </c>
      <c r="T12" s="62">
        <v>0</v>
      </c>
      <c r="U12" s="62">
        <v>0</v>
      </c>
      <c r="V12" s="61">
        <v>251</v>
      </c>
      <c r="W12" s="61">
        <v>3950</v>
      </c>
      <c r="X12" s="61">
        <v>4050</v>
      </c>
      <c r="Y12" s="61">
        <v>33639</v>
      </c>
      <c r="Z12" s="61">
        <v>10000</v>
      </c>
      <c r="AA12" s="61">
        <v>10213</v>
      </c>
      <c r="AB12" s="61">
        <v>38700</v>
      </c>
      <c r="AC12" s="61">
        <v>250</v>
      </c>
      <c r="AD12" s="74">
        <v>101053</v>
      </c>
      <c r="AE12" s="61">
        <v>6552</v>
      </c>
      <c r="AF12" s="61">
        <v>45</v>
      </c>
      <c r="AG12" s="61">
        <v>150</v>
      </c>
      <c r="AH12" s="61">
        <v>350</v>
      </c>
      <c r="AI12" s="61">
        <v>250</v>
      </c>
      <c r="AJ12" s="61">
        <v>96852</v>
      </c>
      <c r="AK12" s="61">
        <v>7347</v>
      </c>
      <c r="AL12" s="62">
        <v>0</v>
      </c>
      <c r="AM12" s="73">
        <v>1026073</v>
      </c>
      <c r="AN12" s="61">
        <v>745296</v>
      </c>
      <c r="AO12" s="61">
        <v>100149</v>
      </c>
      <c r="AP12" s="61">
        <v>187975</v>
      </c>
      <c r="AQ12" s="69">
        <v>1033420</v>
      </c>
    </row>
    <row r="13" spans="1:43" s="46" customFormat="1" ht="12.75">
      <c r="A13" s="43" t="s">
        <v>73</v>
      </c>
      <c r="B13" s="44" t="s">
        <v>74</v>
      </c>
      <c r="C13" s="45">
        <v>44764</v>
      </c>
      <c r="D13" s="61">
        <v>732837</v>
      </c>
      <c r="E13" s="61">
        <v>180450</v>
      </c>
      <c r="F13" s="62">
        <v>0</v>
      </c>
      <c r="G13" s="61">
        <v>913287</v>
      </c>
      <c r="H13" s="73">
        <v>14221</v>
      </c>
      <c r="I13" s="61">
        <v>88645</v>
      </c>
      <c r="J13" s="61">
        <v>12742</v>
      </c>
      <c r="K13" s="61">
        <v>116</v>
      </c>
      <c r="L13" s="61">
        <v>19602</v>
      </c>
      <c r="M13" s="61">
        <v>104623</v>
      </c>
      <c r="N13" s="61">
        <v>31842</v>
      </c>
      <c r="O13" s="61">
        <v>5712</v>
      </c>
      <c r="P13" s="62">
        <v>0</v>
      </c>
      <c r="Q13" s="62">
        <v>0</v>
      </c>
      <c r="R13" s="61">
        <v>12637</v>
      </c>
      <c r="S13" s="69">
        <v>275919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1">
        <v>43581</v>
      </c>
      <c r="Z13" s="61">
        <v>2760</v>
      </c>
      <c r="AA13" s="61">
        <v>4882</v>
      </c>
      <c r="AB13" s="61">
        <v>63633</v>
      </c>
      <c r="AC13" s="62">
        <v>0</v>
      </c>
      <c r="AD13" s="74">
        <v>114856</v>
      </c>
      <c r="AE13" s="61">
        <v>10334</v>
      </c>
      <c r="AF13" s="62">
        <v>0</v>
      </c>
      <c r="AG13" s="61">
        <v>1326</v>
      </c>
      <c r="AH13" s="62">
        <v>0</v>
      </c>
      <c r="AI13" s="62">
        <v>0</v>
      </c>
      <c r="AJ13" s="61">
        <v>114856</v>
      </c>
      <c r="AK13" s="61">
        <v>11660</v>
      </c>
      <c r="AL13" s="62">
        <v>0</v>
      </c>
      <c r="AM13" s="73">
        <v>1318283</v>
      </c>
      <c r="AN13" s="61">
        <v>913287</v>
      </c>
      <c r="AO13" s="61">
        <v>126516</v>
      </c>
      <c r="AP13" s="61">
        <v>290140</v>
      </c>
      <c r="AQ13" s="69">
        <v>1329943</v>
      </c>
    </row>
    <row r="14" spans="1:44" s="46" customFormat="1" ht="12.75">
      <c r="A14" s="43" t="s">
        <v>51</v>
      </c>
      <c r="B14" s="44" t="s">
        <v>52</v>
      </c>
      <c r="C14" s="45">
        <v>76418</v>
      </c>
      <c r="D14" s="61">
        <v>1627590</v>
      </c>
      <c r="E14" s="61">
        <v>583430</v>
      </c>
      <c r="F14" s="62">
        <v>0</v>
      </c>
      <c r="G14" s="61">
        <v>2211020</v>
      </c>
      <c r="H14" s="73">
        <v>59666</v>
      </c>
      <c r="I14" s="61">
        <v>252690</v>
      </c>
      <c r="J14" s="61">
        <v>42848</v>
      </c>
      <c r="K14" s="61">
        <v>2363</v>
      </c>
      <c r="L14" s="61">
        <v>49814</v>
      </c>
      <c r="M14" s="61">
        <v>185019</v>
      </c>
      <c r="N14" s="61">
        <v>132989</v>
      </c>
      <c r="O14" s="61">
        <v>10684</v>
      </c>
      <c r="P14" s="62">
        <v>0</v>
      </c>
      <c r="Q14" s="62">
        <v>0</v>
      </c>
      <c r="R14" s="61">
        <v>3060</v>
      </c>
      <c r="S14" s="69">
        <v>679467</v>
      </c>
      <c r="T14" s="62">
        <v>0</v>
      </c>
      <c r="U14" s="62">
        <v>0</v>
      </c>
      <c r="V14" s="61">
        <v>138</v>
      </c>
      <c r="W14" s="61">
        <v>52453</v>
      </c>
      <c r="X14" s="62">
        <v>0</v>
      </c>
      <c r="Y14" s="61">
        <v>204821</v>
      </c>
      <c r="Z14" s="61">
        <v>14908</v>
      </c>
      <c r="AA14" s="61">
        <v>42108</v>
      </c>
      <c r="AB14" s="61">
        <v>277729</v>
      </c>
      <c r="AC14" s="61">
        <v>9858</v>
      </c>
      <c r="AD14" s="74">
        <v>602015</v>
      </c>
      <c r="AE14" s="61">
        <v>216</v>
      </c>
      <c r="AF14" s="62">
        <v>0</v>
      </c>
      <c r="AG14" s="62">
        <v>0</v>
      </c>
      <c r="AH14" s="61">
        <v>4091</v>
      </c>
      <c r="AI14" s="62">
        <v>0</v>
      </c>
      <c r="AJ14" s="61">
        <v>549424</v>
      </c>
      <c r="AK14" s="61">
        <v>4307</v>
      </c>
      <c r="AL14" s="62">
        <v>0</v>
      </c>
      <c r="AM14" s="73">
        <v>3552168</v>
      </c>
      <c r="AN14" s="61">
        <v>2211020</v>
      </c>
      <c r="AO14" s="61">
        <v>553731</v>
      </c>
      <c r="AP14" s="61">
        <v>791724</v>
      </c>
      <c r="AQ14" s="69">
        <v>3556475</v>
      </c>
      <c r="AR14" s="50"/>
    </row>
    <row r="15" spans="1:43" s="46" customFormat="1" ht="12.75">
      <c r="A15" s="43" t="s">
        <v>282</v>
      </c>
      <c r="B15" s="44" t="s">
        <v>113</v>
      </c>
      <c r="C15" s="45">
        <v>3845</v>
      </c>
      <c r="D15" s="61">
        <v>32384</v>
      </c>
      <c r="E15" s="61">
        <v>2007</v>
      </c>
      <c r="F15" s="62">
        <v>0</v>
      </c>
      <c r="G15" s="61">
        <v>34391</v>
      </c>
      <c r="H15" s="73">
        <v>1589</v>
      </c>
      <c r="I15" s="61">
        <v>589</v>
      </c>
      <c r="J15" s="61">
        <v>3191</v>
      </c>
      <c r="K15" s="62">
        <v>0</v>
      </c>
      <c r="L15" s="61">
        <v>3017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9">
        <v>6797</v>
      </c>
      <c r="T15" s="62">
        <v>0</v>
      </c>
      <c r="U15" s="62">
        <v>0</v>
      </c>
      <c r="V15" s="62">
        <v>0</v>
      </c>
      <c r="W15" s="61">
        <v>1230</v>
      </c>
      <c r="X15" s="62">
        <v>0</v>
      </c>
      <c r="Y15" s="61">
        <v>6195</v>
      </c>
      <c r="Z15" s="61">
        <v>412</v>
      </c>
      <c r="AA15" s="62">
        <v>0</v>
      </c>
      <c r="AB15" s="61">
        <v>1000</v>
      </c>
      <c r="AC15" s="62">
        <v>0</v>
      </c>
      <c r="AD15" s="74">
        <v>8837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1">
        <v>7607</v>
      </c>
      <c r="AK15" s="62">
        <v>0</v>
      </c>
      <c r="AL15" s="62">
        <v>0</v>
      </c>
      <c r="AM15" s="73">
        <v>51614</v>
      </c>
      <c r="AN15" s="61">
        <v>34391</v>
      </c>
      <c r="AO15" s="61">
        <v>7607</v>
      </c>
      <c r="AP15" s="61">
        <v>9616</v>
      </c>
      <c r="AQ15" s="69">
        <v>51614</v>
      </c>
    </row>
    <row r="16" spans="1:43" s="46" customFormat="1" ht="12.75">
      <c r="A16" s="43" t="s">
        <v>194</v>
      </c>
      <c r="B16" s="44" t="s">
        <v>195</v>
      </c>
      <c r="C16" s="45">
        <v>10852</v>
      </c>
      <c r="D16" s="61">
        <v>326045</v>
      </c>
      <c r="E16" s="61">
        <v>55408</v>
      </c>
      <c r="F16" s="62">
        <v>0</v>
      </c>
      <c r="G16" s="61">
        <v>381453</v>
      </c>
      <c r="H16" s="73">
        <v>18116</v>
      </c>
      <c r="I16" s="61">
        <v>69440</v>
      </c>
      <c r="J16" s="61">
        <v>17933</v>
      </c>
      <c r="K16" s="61">
        <v>325</v>
      </c>
      <c r="L16" s="61">
        <v>13217</v>
      </c>
      <c r="M16" s="61">
        <v>25660</v>
      </c>
      <c r="N16" s="61">
        <v>2738</v>
      </c>
      <c r="O16" s="61">
        <v>3344</v>
      </c>
      <c r="P16" s="60" t="s">
        <v>389</v>
      </c>
      <c r="Q16" s="60" t="s">
        <v>389</v>
      </c>
      <c r="R16" s="61">
        <v>32118</v>
      </c>
      <c r="S16" s="69">
        <v>164775</v>
      </c>
      <c r="T16" s="62">
        <v>0</v>
      </c>
      <c r="U16" s="62">
        <v>0</v>
      </c>
      <c r="V16" s="62">
        <v>0</v>
      </c>
      <c r="W16" s="61">
        <v>13185</v>
      </c>
      <c r="X16" s="62">
        <v>0</v>
      </c>
      <c r="Y16" s="61">
        <v>25292</v>
      </c>
      <c r="Z16" s="61">
        <v>7604</v>
      </c>
      <c r="AA16" s="61">
        <v>17526</v>
      </c>
      <c r="AB16" s="61">
        <v>28152</v>
      </c>
      <c r="AC16" s="62">
        <v>0</v>
      </c>
      <c r="AD16" s="74">
        <v>91759</v>
      </c>
      <c r="AE16" s="62">
        <v>0</v>
      </c>
      <c r="AF16" s="62">
        <v>0</v>
      </c>
      <c r="AG16" s="62">
        <v>0</v>
      </c>
      <c r="AH16" s="61">
        <v>3033</v>
      </c>
      <c r="AI16" s="62">
        <v>0</v>
      </c>
      <c r="AJ16" s="61">
        <v>78574</v>
      </c>
      <c r="AK16" s="61">
        <v>3033</v>
      </c>
      <c r="AL16" s="62">
        <v>0</v>
      </c>
      <c r="AM16" s="73">
        <v>656103</v>
      </c>
      <c r="AN16" s="61">
        <v>381453</v>
      </c>
      <c r="AO16" s="61">
        <v>81607</v>
      </c>
      <c r="AP16" s="61">
        <v>196076</v>
      </c>
      <c r="AQ16" s="69">
        <v>659136</v>
      </c>
    </row>
    <row r="17" spans="1:43" s="46" customFormat="1" ht="12.75">
      <c r="A17" s="43" t="s">
        <v>96</v>
      </c>
      <c r="B17" s="44" t="s">
        <v>97</v>
      </c>
      <c r="C17" s="45">
        <v>34125</v>
      </c>
      <c r="D17" s="61">
        <v>845396</v>
      </c>
      <c r="E17" s="61">
        <v>316359</v>
      </c>
      <c r="F17" s="62">
        <v>0</v>
      </c>
      <c r="G17" s="61">
        <v>1161755</v>
      </c>
      <c r="H17" s="73">
        <v>76039</v>
      </c>
      <c r="I17" s="61">
        <v>317259</v>
      </c>
      <c r="J17" s="61">
        <v>17633</v>
      </c>
      <c r="K17" s="61">
        <v>153</v>
      </c>
      <c r="L17" s="61">
        <v>17658</v>
      </c>
      <c r="M17" s="61">
        <v>39871</v>
      </c>
      <c r="N17" s="61">
        <v>10570</v>
      </c>
      <c r="O17" s="61">
        <v>588</v>
      </c>
      <c r="P17" s="61">
        <v>975</v>
      </c>
      <c r="Q17" s="62">
        <v>0</v>
      </c>
      <c r="R17" s="62">
        <v>0</v>
      </c>
      <c r="S17" s="69">
        <v>404707</v>
      </c>
      <c r="T17" s="62">
        <v>0</v>
      </c>
      <c r="U17" s="62">
        <v>0</v>
      </c>
      <c r="V17" s="62">
        <v>0</v>
      </c>
      <c r="W17" s="61">
        <v>11349</v>
      </c>
      <c r="X17" s="61">
        <v>6021</v>
      </c>
      <c r="Y17" s="61">
        <v>57049</v>
      </c>
      <c r="Z17" s="61">
        <v>5152</v>
      </c>
      <c r="AA17" s="61">
        <v>26380</v>
      </c>
      <c r="AB17" s="61">
        <v>99602</v>
      </c>
      <c r="AC17" s="62">
        <v>0</v>
      </c>
      <c r="AD17" s="74">
        <v>205553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1">
        <v>194204</v>
      </c>
      <c r="AK17" s="62">
        <v>0</v>
      </c>
      <c r="AL17" s="62">
        <v>0</v>
      </c>
      <c r="AM17" s="73">
        <v>1848054</v>
      </c>
      <c r="AN17" s="61">
        <v>1161755</v>
      </c>
      <c r="AO17" s="61">
        <v>188183</v>
      </c>
      <c r="AP17" s="61">
        <v>498116</v>
      </c>
      <c r="AQ17" s="69">
        <v>1848054</v>
      </c>
    </row>
    <row r="18" spans="1:43" s="46" customFormat="1" ht="12.75">
      <c r="A18" s="43" t="s">
        <v>284</v>
      </c>
      <c r="B18" s="44" t="s">
        <v>120</v>
      </c>
      <c r="C18" s="45">
        <v>3817</v>
      </c>
      <c r="D18" s="61">
        <v>185070</v>
      </c>
      <c r="E18" s="61">
        <v>25356</v>
      </c>
      <c r="F18" s="61">
        <v>19549</v>
      </c>
      <c r="G18" s="61">
        <v>229975</v>
      </c>
      <c r="H18" s="73">
        <v>10769</v>
      </c>
      <c r="I18" s="61">
        <v>1151</v>
      </c>
      <c r="J18" s="61">
        <v>5331</v>
      </c>
      <c r="K18" s="61">
        <v>340</v>
      </c>
      <c r="L18" s="61">
        <v>7770</v>
      </c>
      <c r="M18" s="61">
        <v>23673</v>
      </c>
      <c r="N18" s="61">
        <v>7370</v>
      </c>
      <c r="O18" s="62">
        <v>0</v>
      </c>
      <c r="P18" s="62">
        <v>0</v>
      </c>
      <c r="Q18" s="62">
        <v>0</v>
      </c>
      <c r="R18" s="61">
        <v>1513</v>
      </c>
      <c r="S18" s="69">
        <v>47148</v>
      </c>
      <c r="T18" s="62">
        <v>0</v>
      </c>
      <c r="U18" s="62">
        <v>0</v>
      </c>
      <c r="V18" s="62">
        <v>0</v>
      </c>
      <c r="W18" s="61">
        <v>1216</v>
      </c>
      <c r="X18" s="62">
        <v>0</v>
      </c>
      <c r="Y18" s="61">
        <v>18950</v>
      </c>
      <c r="Z18" s="61">
        <v>2865</v>
      </c>
      <c r="AA18" s="61">
        <v>7397</v>
      </c>
      <c r="AB18" s="61">
        <v>4865</v>
      </c>
      <c r="AC18" s="62">
        <v>0</v>
      </c>
      <c r="AD18" s="74">
        <v>35293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1">
        <v>34077</v>
      </c>
      <c r="AK18" s="62">
        <v>0</v>
      </c>
      <c r="AL18" s="62">
        <v>0</v>
      </c>
      <c r="AM18" s="73">
        <v>323185</v>
      </c>
      <c r="AN18" s="61">
        <v>210426</v>
      </c>
      <c r="AO18" s="61">
        <v>34077</v>
      </c>
      <c r="AP18" s="61">
        <v>78682</v>
      </c>
      <c r="AQ18" s="69">
        <v>323185</v>
      </c>
    </row>
    <row r="19" spans="1:43" s="46" customFormat="1" ht="12.75">
      <c r="A19" s="43" t="s">
        <v>276</v>
      </c>
      <c r="B19" s="44" t="s">
        <v>277</v>
      </c>
      <c r="C19" s="45">
        <v>4242</v>
      </c>
      <c r="D19" s="61">
        <v>98910</v>
      </c>
      <c r="E19" s="61">
        <v>18074</v>
      </c>
      <c r="F19" s="62">
        <v>0</v>
      </c>
      <c r="G19" s="61">
        <v>116984</v>
      </c>
      <c r="H19" s="73">
        <v>4367</v>
      </c>
      <c r="I19" s="61">
        <v>3966</v>
      </c>
      <c r="J19" s="61">
        <v>2059</v>
      </c>
      <c r="K19" s="61">
        <v>450</v>
      </c>
      <c r="L19" s="61">
        <v>7397</v>
      </c>
      <c r="M19" s="61">
        <v>13284</v>
      </c>
      <c r="N19" s="61">
        <v>14906</v>
      </c>
      <c r="O19" s="62">
        <v>0</v>
      </c>
      <c r="P19" s="62">
        <v>0</v>
      </c>
      <c r="Q19" s="62">
        <v>0</v>
      </c>
      <c r="R19" s="62">
        <v>0</v>
      </c>
      <c r="S19" s="69">
        <v>42062</v>
      </c>
      <c r="T19" s="62">
        <v>0</v>
      </c>
      <c r="U19" s="62">
        <v>0</v>
      </c>
      <c r="V19" s="62">
        <v>0</v>
      </c>
      <c r="W19" s="61">
        <v>7167</v>
      </c>
      <c r="X19" s="62">
        <v>0</v>
      </c>
      <c r="Y19" s="61">
        <v>29739</v>
      </c>
      <c r="Z19" s="61">
        <v>1787</v>
      </c>
      <c r="AA19" s="61">
        <v>2108</v>
      </c>
      <c r="AB19" s="62">
        <v>0</v>
      </c>
      <c r="AC19" s="62">
        <v>0</v>
      </c>
      <c r="AD19" s="74">
        <v>40801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1">
        <v>33634</v>
      </c>
      <c r="AK19" s="62">
        <v>0</v>
      </c>
      <c r="AL19" s="62">
        <v>0</v>
      </c>
      <c r="AM19" s="73">
        <v>204214</v>
      </c>
      <c r="AN19" s="61">
        <v>116984</v>
      </c>
      <c r="AO19" s="61">
        <v>33634</v>
      </c>
      <c r="AP19" s="61">
        <v>53596</v>
      </c>
      <c r="AQ19" s="69">
        <v>204214</v>
      </c>
    </row>
    <row r="20" spans="1:43" s="46" customFormat="1" ht="12.75">
      <c r="A20" s="43" t="s">
        <v>280</v>
      </c>
      <c r="B20" s="44" t="s">
        <v>199</v>
      </c>
      <c r="C20" s="45">
        <v>3999</v>
      </c>
      <c r="D20" s="61">
        <v>183096</v>
      </c>
      <c r="E20" s="61">
        <v>14572</v>
      </c>
      <c r="F20" s="62">
        <v>0</v>
      </c>
      <c r="G20" s="61">
        <v>197668</v>
      </c>
      <c r="H20" s="73">
        <v>7695</v>
      </c>
      <c r="I20" s="61">
        <v>8909</v>
      </c>
      <c r="J20" s="61">
        <v>6116</v>
      </c>
      <c r="K20" s="61">
        <v>210</v>
      </c>
      <c r="L20" s="61">
        <v>11597</v>
      </c>
      <c r="M20" s="61">
        <v>11725</v>
      </c>
      <c r="N20" s="61">
        <v>11022</v>
      </c>
      <c r="O20" s="60" t="s">
        <v>389</v>
      </c>
      <c r="P20" s="60" t="s">
        <v>389</v>
      </c>
      <c r="Q20" s="60" t="s">
        <v>389</v>
      </c>
      <c r="R20" s="61">
        <v>541</v>
      </c>
      <c r="S20" s="69">
        <v>50120</v>
      </c>
      <c r="T20" s="62">
        <v>0</v>
      </c>
      <c r="U20" s="62">
        <v>0</v>
      </c>
      <c r="V20" s="62">
        <v>0</v>
      </c>
      <c r="W20" s="61">
        <v>3006</v>
      </c>
      <c r="X20" s="62">
        <v>0</v>
      </c>
      <c r="Y20" s="61">
        <v>18115</v>
      </c>
      <c r="Z20" s="61">
        <v>2515</v>
      </c>
      <c r="AA20" s="61">
        <v>3583</v>
      </c>
      <c r="AB20" s="61">
        <v>6650</v>
      </c>
      <c r="AC20" s="62">
        <v>0</v>
      </c>
      <c r="AD20" s="74">
        <v>33869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1">
        <v>30863</v>
      </c>
      <c r="AK20" s="62">
        <v>0</v>
      </c>
      <c r="AL20" s="62">
        <v>0</v>
      </c>
      <c r="AM20" s="73">
        <v>289352</v>
      </c>
      <c r="AN20" s="61">
        <v>197668</v>
      </c>
      <c r="AO20" s="61">
        <v>30863</v>
      </c>
      <c r="AP20" s="61">
        <v>60821</v>
      </c>
      <c r="AQ20" s="69">
        <v>289352</v>
      </c>
    </row>
    <row r="21" spans="1:43" s="46" customFormat="1" ht="12.75">
      <c r="A21" s="43" t="s">
        <v>273</v>
      </c>
      <c r="B21" s="44" t="s">
        <v>99</v>
      </c>
      <c r="C21" s="45">
        <v>4516</v>
      </c>
      <c r="D21" s="61">
        <v>95242</v>
      </c>
      <c r="E21" s="61">
        <v>7286</v>
      </c>
      <c r="F21" s="61">
        <v>250</v>
      </c>
      <c r="G21" s="61">
        <v>102778</v>
      </c>
      <c r="H21" s="73">
        <v>11000</v>
      </c>
      <c r="I21" s="61">
        <v>11318</v>
      </c>
      <c r="J21" s="61">
        <v>4469</v>
      </c>
      <c r="K21" s="61">
        <v>275</v>
      </c>
      <c r="L21" s="61">
        <v>5600</v>
      </c>
      <c r="M21" s="61">
        <v>9031</v>
      </c>
      <c r="N21" s="61">
        <v>4152</v>
      </c>
      <c r="O21" s="62">
        <v>0</v>
      </c>
      <c r="P21" s="62">
        <v>0</v>
      </c>
      <c r="Q21" s="62">
        <v>0</v>
      </c>
      <c r="R21" s="61">
        <v>10245</v>
      </c>
      <c r="S21" s="69">
        <v>45090</v>
      </c>
      <c r="T21" s="61">
        <v>50</v>
      </c>
      <c r="U21" s="61">
        <v>50</v>
      </c>
      <c r="V21" s="61">
        <v>1000</v>
      </c>
      <c r="W21" s="61">
        <v>2284</v>
      </c>
      <c r="X21" s="61">
        <v>7427</v>
      </c>
      <c r="Y21" s="61">
        <v>13100</v>
      </c>
      <c r="Z21" s="61">
        <v>650</v>
      </c>
      <c r="AA21" s="61">
        <v>500</v>
      </c>
      <c r="AB21" s="61">
        <v>1750</v>
      </c>
      <c r="AC21" s="62">
        <v>0</v>
      </c>
      <c r="AD21" s="74">
        <v>26811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1">
        <v>23427</v>
      </c>
      <c r="AK21" s="62">
        <v>0</v>
      </c>
      <c r="AL21" s="62">
        <v>0</v>
      </c>
      <c r="AM21" s="73">
        <v>185679</v>
      </c>
      <c r="AN21" s="61">
        <v>102528</v>
      </c>
      <c r="AO21" s="61">
        <v>16000</v>
      </c>
      <c r="AP21" s="61">
        <v>67151</v>
      </c>
      <c r="AQ21" s="69">
        <v>185679</v>
      </c>
    </row>
    <row r="22" spans="1:43" s="46" customFormat="1" ht="12.75">
      <c r="A22" s="43" t="s">
        <v>170</v>
      </c>
      <c r="B22" s="44" t="s">
        <v>171</v>
      </c>
      <c r="C22" s="45">
        <v>15014</v>
      </c>
      <c r="D22" s="61">
        <v>273345</v>
      </c>
      <c r="E22" s="61">
        <v>55527</v>
      </c>
      <c r="F22" s="62">
        <v>0</v>
      </c>
      <c r="G22" s="61">
        <v>328872</v>
      </c>
      <c r="H22" s="73">
        <v>11286</v>
      </c>
      <c r="I22" s="61">
        <v>22037</v>
      </c>
      <c r="J22" s="61">
        <v>4650</v>
      </c>
      <c r="K22" s="61">
        <v>75</v>
      </c>
      <c r="L22" s="61">
        <v>8615</v>
      </c>
      <c r="M22" s="61">
        <v>24677</v>
      </c>
      <c r="N22" s="61">
        <v>41016</v>
      </c>
      <c r="O22" s="62">
        <v>0</v>
      </c>
      <c r="P22" s="62">
        <v>0</v>
      </c>
      <c r="Q22" s="62">
        <v>0</v>
      </c>
      <c r="R22" s="62">
        <v>0</v>
      </c>
      <c r="S22" s="69">
        <v>101070</v>
      </c>
      <c r="T22" s="62">
        <v>0</v>
      </c>
      <c r="U22" s="62">
        <v>0</v>
      </c>
      <c r="V22" s="62">
        <v>0</v>
      </c>
      <c r="W22" s="61">
        <v>6448</v>
      </c>
      <c r="X22" s="61">
        <v>2500</v>
      </c>
      <c r="Y22" s="61">
        <v>32315</v>
      </c>
      <c r="Z22" s="61">
        <v>3332</v>
      </c>
      <c r="AA22" s="61">
        <v>17995</v>
      </c>
      <c r="AB22" s="61">
        <v>3234</v>
      </c>
      <c r="AC22" s="61">
        <v>2000</v>
      </c>
      <c r="AD22" s="74">
        <v>67824</v>
      </c>
      <c r="AE22" s="61">
        <v>1500</v>
      </c>
      <c r="AF22" s="62">
        <v>0</v>
      </c>
      <c r="AG22" s="61">
        <v>500</v>
      </c>
      <c r="AH22" s="62">
        <v>0</v>
      </c>
      <c r="AI22" s="62">
        <v>0</v>
      </c>
      <c r="AJ22" s="61">
        <v>61376</v>
      </c>
      <c r="AK22" s="61">
        <v>2000</v>
      </c>
      <c r="AL22" s="62">
        <v>0</v>
      </c>
      <c r="AM22" s="73">
        <v>509052</v>
      </c>
      <c r="AN22" s="61">
        <v>328872</v>
      </c>
      <c r="AO22" s="61">
        <v>60876</v>
      </c>
      <c r="AP22" s="61">
        <v>121304</v>
      </c>
      <c r="AQ22" s="69">
        <v>511052</v>
      </c>
    </row>
    <row r="23" spans="1:43" s="46" customFormat="1" ht="12.75">
      <c r="A23" s="43" t="s">
        <v>136</v>
      </c>
      <c r="B23" s="44" t="s">
        <v>84</v>
      </c>
      <c r="C23" s="45">
        <v>21940</v>
      </c>
      <c r="D23" s="61">
        <v>432482</v>
      </c>
      <c r="E23" s="61">
        <v>106558</v>
      </c>
      <c r="F23" s="62">
        <v>0</v>
      </c>
      <c r="G23" s="61">
        <v>539040</v>
      </c>
      <c r="H23" s="73">
        <v>16434</v>
      </c>
      <c r="I23" s="61">
        <v>44626</v>
      </c>
      <c r="J23" s="61">
        <v>14292</v>
      </c>
      <c r="K23" s="61">
        <v>247</v>
      </c>
      <c r="L23" s="61">
        <v>26945</v>
      </c>
      <c r="M23" s="61">
        <v>51196</v>
      </c>
      <c r="N23" s="61">
        <v>21867</v>
      </c>
      <c r="O23" s="61">
        <v>8388</v>
      </c>
      <c r="P23" s="62">
        <v>0</v>
      </c>
      <c r="Q23" s="62">
        <v>0</v>
      </c>
      <c r="R23" s="61">
        <v>1025</v>
      </c>
      <c r="S23" s="69">
        <v>168586</v>
      </c>
      <c r="T23" s="62">
        <v>0</v>
      </c>
      <c r="U23" s="62">
        <v>0</v>
      </c>
      <c r="V23" s="62">
        <v>0</v>
      </c>
      <c r="W23" s="61">
        <v>8356</v>
      </c>
      <c r="X23" s="61">
        <v>960</v>
      </c>
      <c r="Y23" s="61">
        <v>78207</v>
      </c>
      <c r="Z23" s="61">
        <v>5011</v>
      </c>
      <c r="AA23" s="61">
        <v>30335</v>
      </c>
      <c r="AB23" s="61">
        <v>10117</v>
      </c>
      <c r="AC23" s="62">
        <v>0</v>
      </c>
      <c r="AD23" s="74">
        <v>132986</v>
      </c>
      <c r="AE23" s="61">
        <v>264</v>
      </c>
      <c r="AF23" s="62">
        <v>0</v>
      </c>
      <c r="AG23" s="62">
        <v>0</v>
      </c>
      <c r="AH23" s="62">
        <v>0</v>
      </c>
      <c r="AI23" s="62">
        <v>0</v>
      </c>
      <c r="AJ23" s="61">
        <v>124630</v>
      </c>
      <c r="AK23" s="61">
        <v>264</v>
      </c>
      <c r="AL23" s="62">
        <v>0</v>
      </c>
      <c r="AM23" s="73">
        <v>857046</v>
      </c>
      <c r="AN23" s="61">
        <v>539040</v>
      </c>
      <c r="AO23" s="61">
        <v>123934</v>
      </c>
      <c r="AP23" s="61">
        <v>194336</v>
      </c>
      <c r="AQ23" s="69">
        <v>857310</v>
      </c>
    </row>
    <row r="24" spans="1:43" s="46" customFormat="1" ht="12.75">
      <c r="A24" s="43" t="s">
        <v>347</v>
      </c>
      <c r="B24" s="44" t="s">
        <v>277</v>
      </c>
      <c r="C24" s="45">
        <v>1056</v>
      </c>
      <c r="D24" s="61">
        <v>64990</v>
      </c>
      <c r="E24" s="61">
        <v>4971</v>
      </c>
      <c r="F24" s="62">
        <v>0</v>
      </c>
      <c r="G24" s="61">
        <v>69961</v>
      </c>
      <c r="H24" s="73">
        <v>2194</v>
      </c>
      <c r="I24" s="61">
        <v>3980</v>
      </c>
      <c r="J24" s="61">
        <v>4836</v>
      </c>
      <c r="K24" s="61">
        <v>58</v>
      </c>
      <c r="L24" s="61">
        <v>4258</v>
      </c>
      <c r="M24" s="61">
        <v>9797</v>
      </c>
      <c r="N24" s="61">
        <v>7570</v>
      </c>
      <c r="O24" s="62">
        <v>0</v>
      </c>
      <c r="P24" s="62">
        <v>0</v>
      </c>
      <c r="Q24" s="61">
        <v>40750</v>
      </c>
      <c r="R24" s="61">
        <v>454</v>
      </c>
      <c r="S24" s="69">
        <v>71703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1">
        <v>8108</v>
      </c>
      <c r="Z24" s="61">
        <v>1649</v>
      </c>
      <c r="AA24" s="61">
        <v>3663</v>
      </c>
      <c r="AB24" s="61">
        <v>1500</v>
      </c>
      <c r="AC24" s="62">
        <v>0</v>
      </c>
      <c r="AD24" s="74">
        <v>14920</v>
      </c>
      <c r="AE24" s="61">
        <v>400</v>
      </c>
      <c r="AF24" s="62">
        <v>0</v>
      </c>
      <c r="AG24" s="62">
        <v>0</v>
      </c>
      <c r="AH24" s="62">
        <v>0</v>
      </c>
      <c r="AI24" s="62">
        <v>0</v>
      </c>
      <c r="AJ24" s="61">
        <v>14920</v>
      </c>
      <c r="AK24" s="61">
        <v>400</v>
      </c>
      <c r="AL24" s="62">
        <v>0</v>
      </c>
      <c r="AM24" s="73">
        <v>158778</v>
      </c>
      <c r="AN24" s="61">
        <v>69961</v>
      </c>
      <c r="AO24" s="61">
        <v>15320</v>
      </c>
      <c r="AP24" s="61">
        <v>73897</v>
      </c>
      <c r="AQ24" s="69">
        <v>159178</v>
      </c>
    </row>
    <row r="25" spans="1:44" s="46" customFormat="1" ht="12.75">
      <c r="A25" s="43" t="s">
        <v>292</v>
      </c>
      <c r="B25" s="44" t="s">
        <v>148</v>
      </c>
      <c r="C25" s="45">
        <v>3152</v>
      </c>
      <c r="D25" s="61">
        <v>92001</v>
      </c>
      <c r="E25" s="61">
        <v>12336</v>
      </c>
      <c r="F25" s="62">
        <v>0</v>
      </c>
      <c r="G25" s="61">
        <v>104337</v>
      </c>
      <c r="H25" s="73">
        <v>4424</v>
      </c>
      <c r="I25" s="61">
        <v>12452</v>
      </c>
      <c r="J25" s="61">
        <v>5638</v>
      </c>
      <c r="K25" s="62">
        <v>0</v>
      </c>
      <c r="L25" s="61">
        <v>4133</v>
      </c>
      <c r="M25" s="61">
        <v>9583</v>
      </c>
      <c r="N25" s="61">
        <v>3314</v>
      </c>
      <c r="O25" s="61">
        <v>15</v>
      </c>
      <c r="P25" s="62">
        <v>0</v>
      </c>
      <c r="Q25" s="62">
        <v>0</v>
      </c>
      <c r="R25" s="61">
        <v>100</v>
      </c>
      <c r="S25" s="69">
        <v>35235</v>
      </c>
      <c r="T25" s="62">
        <v>0</v>
      </c>
      <c r="U25" s="62">
        <v>0</v>
      </c>
      <c r="V25" s="62">
        <v>0</v>
      </c>
      <c r="W25" s="61">
        <v>2780</v>
      </c>
      <c r="X25" s="61">
        <v>576</v>
      </c>
      <c r="Y25" s="61">
        <v>11929</v>
      </c>
      <c r="Z25" s="61">
        <v>1051</v>
      </c>
      <c r="AA25" s="61">
        <v>4323</v>
      </c>
      <c r="AB25" s="61">
        <v>1265</v>
      </c>
      <c r="AC25" s="62">
        <v>0</v>
      </c>
      <c r="AD25" s="74">
        <v>21924</v>
      </c>
      <c r="AE25" s="62">
        <v>0</v>
      </c>
      <c r="AF25" s="62">
        <v>0</v>
      </c>
      <c r="AG25" s="61">
        <v>30</v>
      </c>
      <c r="AH25" s="62">
        <v>0</v>
      </c>
      <c r="AI25" s="62">
        <v>0</v>
      </c>
      <c r="AJ25" s="61">
        <v>19144</v>
      </c>
      <c r="AK25" s="61">
        <v>30</v>
      </c>
      <c r="AL25" s="62">
        <v>0</v>
      </c>
      <c r="AM25" s="73">
        <v>165920</v>
      </c>
      <c r="AN25" s="61">
        <v>104337</v>
      </c>
      <c r="AO25" s="61">
        <v>18598</v>
      </c>
      <c r="AP25" s="61">
        <v>43015</v>
      </c>
      <c r="AQ25" s="69">
        <v>165950</v>
      </c>
      <c r="AR25" s="50"/>
    </row>
    <row r="26" spans="1:43" s="46" customFormat="1" ht="12.75">
      <c r="A26" s="43" t="s">
        <v>226</v>
      </c>
      <c r="B26" s="44" t="s">
        <v>227</v>
      </c>
      <c r="C26" s="45">
        <v>8471</v>
      </c>
      <c r="D26" s="65">
        <v>320528</v>
      </c>
      <c r="E26" s="65">
        <v>124300</v>
      </c>
      <c r="F26" s="66">
        <v>0</v>
      </c>
      <c r="G26" s="65">
        <v>444828</v>
      </c>
      <c r="H26" s="75">
        <v>9147</v>
      </c>
      <c r="I26" s="65">
        <v>7119</v>
      </c>
      <c r="J26" s="65">
        <v>9546</v>
      </c>
      <c r="K26" s="65">
        <v>420</v>
      </c>
      <c r="L26" s="65">
        <v>15390</v>
      </c>
      <c r="M26" s="65">
        <v>3152</v>
      </c>
      <c r="N26" s="65">
        <v>1595</v>
      </c>
      <c r="O26" s="66">
        <v>0</v>
      </c>
      <c r="P26" s="65">
        <v>1704</v>
      </c>
      <c r="Q26" s="65">
        <v>1275</v>
      </c>
      <c r="R26" s="65">
        <v>1152</v>
      </c>
      <c r="S26" s="70">
        <v>41353</v>
      </c>
      <c r="T26" s="66">
        <v>0</v>
      </c>
      <c r="U26" s="66">
        <v>0</v>
      </c>
      <c r="V26" s="65">
        <v>266</v>
      </c>
      <c r="W26" s="65">
        <v>6</v>
      </c>
      <c r="X26" s="66">
        <v>0</v>
      </c>
      <c r="Y26" s="65">
        <v>304</v>
      </c>
      <c r="Z26" s="66">
        <v>0</v>
      </c>
      <c r="AA26" s="65">
        <v>603</v>
      </c>
      <c r="AB26" s="65">
        <v>3000</v>
      </c>
      <c r="AC26" s="64" t="s">
        <v>389</v>
      </c>
      <c r="AD26" s="74">
        <v>4179</v>
      </c>
      <c r="AE26" s="65">
        <v>21063</v>
      </c>
      <c r="AF26" s="65">
        <v>4840</v>
      </c>
      <c r="AG26" s="65">
        <v>22506</v>
      </c>
      <c r="AH26" s="66">
        <v>0</v>
      </c>
      <c r="AI26" s="66">
        <v>0</v>
      </c>
      <c r="AJ26" s="65">
        <v>3907</v>
      </c>
      <c r="AK26" s="65">
        <v>48409</v>
      </c>
      <c r="AL26" s="66">
        <v>0</v>
      </c>
      <c r="AM26" s="75">
        <v>499507</v>
      </c>
      <c r="AN26" s="65">
        <v>444828</v>
      </c>
      <c r="AO26" s="65">
        <v>52316</v>
      </c>
      <c r="AP26" s="65">
        <v>50772</v>
      </c>
      <c r="AQ26" s="70">
        <v>547916</v>
      </c>
    </row>
    <row r="27" spans="1:43" s="46" customFormat="1" ht="12.75">
      <c r="A27" s="43" t="s">
        <v>221</v>
      </c>
      <c r="B27" s="44" t="s">
        <v>148</v>
      </c>
      <c r="C27" s="45">
        <v>8902</v>
      </c>
      <c r="D27" s="61">
        <v>291992</v>
      </c>
      <c r="E27" s="61">
        <v>94198</v>
      </c>
      <c r="F27" s="62">
        <v>0</v>
      </c>
      <c r="G27" s="61">
        <v>386190</v>
      </c>
      <c r="H27" s="73">
        <v>20969</v>
      </c>
      <c r="I27" s="61">
        <v>19499</v>
      </c>
      <c r="J27" s="61">
        <v>12110</v>
      </c>
      <c r="K27" s="61">
        <v>1634</v>
      </c>
      <c r="L27" s="61">
        <v>10061</v>
      </c>
      <c r="M27" s="61">
        <v>15510</v>
      </c>
      <c r="N27" s="61">
        <v>19600</v>
      </c>
      <c r="O27" s="61">
        <v>300</v>
      </c>
      <c r="P27" s="62">
        <v>0</v>
      </c>
      <c r="Q27" s="62">
        <v>0</v>
      </c>
      <c r="R27" s="61">
        <v>1847</v>
      </c>
      <c r="S27" s="69">
        <v>80561</v>
      </c>
      <c r="T27" s="62">
        <v>0</v>
      </c>
      <c r="U27" s="62">
        <v>0</v>
      </c>
      <c r="V27" s="61">
        <v>655</v>
      </c>
      <c r="W27" s="61">
        <v>18811</v>
      </c>
      <c r="X27" s="62">
        <v>0</v>
      </c>
      <c r="Y27" s="61">
        <v>32277</v>
      </c>
      <c r="Z27" s="61">
        <v>5959</v>
      </c>
      <c r="AA27" s="61">
        <v>9765</v>
      </c>
      <c r="AB27" s="61">
        <v>40947</v>
      </c>
      <c r="AC27" s="62">
        <v>0</v>
      </c>
      <c r="AD27" s="74">
        <v>108414</v>
      </c>
      <c r="AE27" s="61">
        <v>21828</v>
      </c>
      <c r="AF27" s="62">
        <v>0</v>
      </c>
      <c r="AG27" s="61">
        <v>5457</v>
      </c>
      <c r="AH27" s="62">
        <v>0</v>
      </c>
      <c r="AI27" s="62">
        <v>0</v>
      </c>
      <c r="AJ27" s="61">
        <v>88948</v>
      </c>
      <c r="AK27" s="61">
        <v>27285</v>
      </c>
      <c r="AL27" s="62">
        <v>0</v>
      </c>
      <c r="AM27" s="73">
        <v>596134</v>
      </c>
      <c r="AN27" s="61">
        <v>386190</v>
      </c>
      <c r="AO27" s="61">
        <v>116233</v>
      </c>
      <c r="AP27" s="61">
        <v>120996</v>
      </c>
      <c r="AQ27" s="69">
        <v>623419</v>
      </c>
    </row>
    <row r="28" spans="1:43" s="46" customFormat="1" ht="12.75">
      <c r="A28" s="43" t="s">
        <v>240</v>
      </c>
      <c r="B28" s="44" t="s">
        <v>47</v>
      </c>
      <c r="C28" s="45">
        <v>6945</v>
      </c>
      <c r="D28" s="61">
        <v>134244</v>
      </c>
      <c r="E28" s="61">
        <v>16249</v>
      </c>
      <c r="F28" s="62">
        <v>0</v>
      </c>
      <c r="G28" s="61">
        <v>150493</v>
      </c>
      <c r="H28" s="73">
        <v>10589</v>
      </c>
      <c r="I28" s="61">
        <v>33359</v>
      </c>
      <c r="J28" s="61">
        <v>7664</v>
      </c>
      <c r="K28" s="62">
        <v>0</v>
      </c>
      <c r="L28" s="61">
        <v>6092</v>
      </c>
      <c r="M28" s="61">
        <v>23761</v>
      </c>
      <c r="N28" s="61">
        <v>32411</v>
      </c>
      <c r="O28" s="62">
        <v>0</v>
      </c>
      <c r="P28" s="62">
        <v>0</v>
      </c>
      <c r="Q28" s="62">
        <v>0</v>
      </c>
      <c r="R28" s="61">
        <v>286</v>
      </c>
      <c r="S28" s="69">
        <v>103573</v>
      </c>
      <c r="T28" s="62">
        <v>0</v>
      </c>
      <c r="U28" s="62">
        <v>0</v>
      </c>
      <c r="V28" s="62">
        <v>0</v>
      </c>
      <c r="W28" s="61">
        <v>2509</v>
      </c>
      <c r="X28" s="62">
        <v>0</v>
      </c>
      <c r="Y28" s="61">
        <v>26500</v>
      </c>
      <c r="Z28" s="61">
        <v>2794</v>
      </c>
      <c r="AA28" s="61">
        <v>10760</v>
      </c>
      <c r="AB28" s="61">
        <v>974</v>
      </c>
      <c r="AC28" s="62">
        <v>0</v>
      </c>
      <c r="AD28" s="74">
        <v>43537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1">
        <v>41028</v>
      </c>
      <c r="AK28" s="62">
        <v>0</v>
      </c>
      <c r="AL28" s="62">
        <v>0</v>
      </c>
      <c r="AM28" s="73">
        <v>308192</v>
      </c>
      <c r="AN28" s="61">
        <v>150493</v>
      </c>
      <c r="AO28" s="61">
        <v>41028</v>
      </c>
      <c r="AP28" s="61">
        <v>116671</v>
      </c>
      <c r="AQ28" s="69">
        <v>308192</v>
      </c>
    </row>
    <row r="29" spans="1:43" s="46" customFormat="1" ht="25.5">
      <c r="A29" s="43" t="s">
        <v>327</v>
      </c>
      <c r="B29" s="44" t="s">
        <v>216</v>
      </c>
      <c r="C29" s="45">
        <v>1680</v>
      </c>
      <c r="D29" s="61">
        <v>84497</v>
      </c>
      <c r="E29" s="61">
        <v>15914</v>
      </c>
      <c r="F29" s="62">
        <v>0</v>
      </c>
      <c r="G29" s="61">
        <v>100411</v>
      </c>
      <c r="H29" s="73">
        <v>12534</v>
      </c>
      <c r="I29" s="61">
        <v>15212</v>
      </c>
      <c r="J29" s="61">
        <v>9510</v>
      </c>
      <c r="K29" s="62">
        <v>0</v>
      </c>
      <c r="L29" s="61">
        <v>4520</v>
      </c>
      <c r="M29" s="61">
        <v>8756</v>
      </c>
      <c r="N29" s="61">
        <v>8418</v>
      </c>
      <c r="O29" s="62">
        <v>0</v>
      </c>
      <c r="P29" s="62">
        <v>0</v>
      </c>
      <c r="Q29" s="61">
        <v>16706</v>
      </c>
      <c r="R29" s="61">
        <v>7552</v>
      </c>
      <c r="S29" s="69">
        <v>70674</v>
      </c>
      <c r="T29" s="62">
        <v>0</v>
      </c>
      <c r="U29" s="62">
        <v>0</v>
      </c>
      <c r="V29" s="62">
        <v>0</v>
      </c>
      <c r="W29" s="61">
        <v>6254</v>
      </c>
      <c r="X29" s="62">
        <v>0</v>
      </c>
      <c r="Y29" s="61">
        <v>34324</v>
      </c>
      <c r="Z29" s="61">
        <v>1367</v>
      </c>
      <c r="AA29" s="61">
        <v>5839</v>
      </c>
      <c r="AB29" s="61">
        <v>1500</v>
      </c>
      <c r="AC29" s="62">
        <v>0</v>
      </c>
      <c r="AD29" s="74">
        <v>49284</v>
      </c>
      <c r="AE29" s="61">
        <v>246</v>
      </c>
      <c r="AF29" s="62">
        <v>0</v>
      </c>
      <c r="AG29" s="62">
        <v>0</v>
      </c>
      <c r="AH29" s="62">
        <v>0</v>
      </c>
      <c r="AI29" s="62">
        <v>0</v>
      </c>
      <c r="AJ29" s="61">
        <v>43030</v>
      </c>
      <c r="AK29" s="61">
        <v>246</v>
      </c>
      <c r="AL29" s="62">
        <v>0</v>
      </c>
      <c r="AM29" s="73">
        <v>232903</v>
      </c>
      <c r="AN29" s="61">
        <v>100411</v>
      </c>
      <c r="AO29" s="61">
        <v>43276</v>
      </c>
      <c r="AP29" s="61">
        <v>89462</v>
      </c>
      <c r="AQ29" s="69">
        <v>233149</v>
      </c>
    </row>
    <row r="30" spans="1:43" s="46" customFormat="1" ht="12.75">
      <c r="A30" s="43" t="s">
        <v>291</v>
      </c>
      <c r="B30" s="44" t="s">
        <v>205</v>
      </c>
      <c r="C30" s="45">
        <v>3180</v>
      </c>
      <c r="D30" s="61">
        <v>89614</v>
      </c>
      <c r="E30" s="61">
        <v>18291</v>
      </c>
      <c r="F30" s="62">
        <v>0</v>
      </c>
      <c r="G30" s="61">
        <v>107905</v>
      </c>
      <c r="H30" s="73">
        <v>3616</v>
      </c>
      <c r="I30" s="61">
        <v>5472</v>
      </c>
      <c r="J30" s="61">
        <v>3036</v>
      </c>
      <c r="K30" s="62">
        <v>0</v>
      </c>
      <c r="L30" s="61">
        <v>500</v>
      </c>
      <c r="M30" s="61">
        <v>2446</v>
      </c>
      <c r="N30" s="61">
        <v>2405</v>
      </c>
      <c r="O30" s="62">
        <v>0</v>
      </c>
      <c r="P30" s="62">
        <v>0</v>
      </c>
      <c r="Q30" s="62">
        <v>0</v>
      </c>
      <c r="R30" s="61">
        <v>11979</v>
      </c>
      <c r="S30" s="69">
        <v>25838</v>
      </c>
      <c r="T30" s="62">
        <v>0</v>
      </c>
      <c r="U30" s="62">
        <v>0</v>
      </c>
      <c r="V30" s="62">
        <v>0</v>
      </c>
      <c r="W30" s="61">
        <v>2703</v>
      </c>
      <c r="X30" s="62">
        <v>0</v>
      </c>
      <c r="Y30" s="61">
        <v>14346</v>
      </c>
      <c r="Z30" s="61">
        <v>2295</v>
      </c>
      <c r="AA30" s="61">
        <v>5108</v>
      </c>
      <c r="AB30" s="61">
        <v>1500</v>
      </c>
      <c r="AC30" s="62">
        <v>0</v>
      </c>
      <c r="AD30" s="74">
        <v>25952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1">
        <v>23249</v>
      </c>
      <c r="AK30" s="62">
        <v>0</v>
      </c>
      <c r="AL30" s="62">
        <v>0</v>
      </c>
      <c r="AM30" s="73">
        <v>163311</v>
      </c>
      <c r="AN30" s="61">
        <v>107905</v>
      </c>
      <c r="AO30" s="61">
        <v>23249</v>
      </c>
      <c r="AP30" s="61">
        <v>32157</v>
      </c>
      <c r="AQ30" s="69">
        <v>163311</v>
      </c>
    </row>
    <row r="31" spans="1:43" s="46" customFormat="1" ht="12.75">
      <c r="A31" s="43" t="s">
        <v>168</v>
      </c>
      <c r="B31" s="44" t="s">
        <v>169</v>
      </c>
      <c r="C31" s="45">
        <v>15242</v>
      </c>
      <c r="D31" s="65">
        <v>246274</v>
      </c>
      <c r="E31" s="65">
        <v>35217</v>
      </c>
      <c r="F31" s="66">
        <v>0</v>
      </c>
      <c r="G31" s="65">
        <v>281491</v>
      </c>
      <c r="H31" s="75">
        <v>9467</v>
      </c>
      <c r="I31" s="65">
        <v>39007</v>
      </c>
      <c r="J31" s="65">
        <v>18311</v>
      </c>
      <c r="K31" s="65">
        <v>40</v>
      </c>
      <c r="L31" s="65">
        <v>11672</v>
      </c>
      <c r="M31" s="65">
        <v>32187</v>
      </c>
      <c r="N31" s="65">
        <v>45339</v>
      </c>
      <c r="O31" s="66">
        <v>0</v>
      </c>
      <c r="P31" s="66">
        <v>0</v>
      </c>
      <c r="Q31" s="66">
        <v>0</v>
      </c>
      <c r="R31" s="66">
        <v>0</v>
      </c>
      <c r="S31" s="70">
        <v>146556</v>
      </c>
      <c r="T31" s="66">
        <v>0</v>
      </c>
      <c r="U31" s="66">
        <v>0</v>
      </c>
      <c r="V31" s="66">
        <v>0</v>
      </c>
      <c r="W31" s="65">
        <v>29421</v>
      </c>
      <c r="X31" s="65">
        <v>148</v>
      </c>
      <c r="Y31" s="65">
        <v>37304</v>
      </c>
      <c r="Z31" s="65">
        <v>4673</v>
      </c>
      <c r="AA31" s="65">
        <v>13096</v>
      </c>
      <c r="AB31" s="65">
        <v>39766</v>
      </c>
      <c r="AC31" s="65">
        <v>3749</v>
      </c>
      <c r="AD31" s="74">
        <v>128157</v>
      </c>
      <c r="AE31" s="65">
        <v>300</v>
      </c>
      <c r="AF31" s="66">
        <v>0</v>
      </c>
      <c r="AG31" s="65">
        <v>48</v>
      </c>
      <c r="AH31" s="66">
        <v>0</v>
      </c>
      <c r="AI31" s="66">
        <v>0</v>
      </c>
      <c r="AJ31" s="65">
        <v>98736</v>
      </c>
      <c r="AK31" s="65">
        <v>4511</v>
      </c>
      <c r="AL31" s="65">
        <v>4163</v>
      </c>
      <c r="AM31" s="75">
        <v>565671</v>
      </c>
      <c r="AN31" s="65">
        <v>281491</v>
      </c>
      <c r="AO31" s="65">
        <v>98936</v>
      </c>
      <c r="AP31" s="65">
        <v>189755</v>
      </c>
      <c r="AQ31" s="70">
        <v>570182</v>
      </c>
    </row>
    <row r="32" spans="1:43" s="46" customFormat="1" ht="12.75">
      <c r="A32" s="43" t="s">
        <v>80</v>
      </c>
      <c r="B32" s="44" t="s">
        <v>74</v>
      </c>
      <c r="C32" s="45">
        <v>40258</v>
      </c>
      <c r="D32" s="61">
        <v>731883</v>
      </c>
      <c r="E32" s="61">
        <v>195513</v>
      </c>
      <c r="F32" s="62">
        <v>0</v>
      </c>
      <c r="G32" s="61">
        <v>927396</v>
      </c>
      <c r="H32" s="73">
        <v>22965</v>
      </c>
      <c r="I32" s="61">
        <v>80838</v>
      </c>
      <c r="J32" s="61">
        <v>15484</v>
      </c>
      <c r="K32" s="61">
        <v>2170</v>
      </c>
      <c r="L32" s="61">
        <v>20479</v>
      </c>
      <c r="M32" s="61">
        <v>108237</v>
      </c>
      <c r="N32" s="61">
        <v>83830</v>
      </c>
      <c r="O32" s="61">
        <v>580</v>
      </c>
      <c r="P32" s="62">
        <v>0</v>
      </c>
      <c r="Q32" s="62">
        <v>0</v>
      </c>
      <c r="R32" s="61">
        <v>2580</v>
      </c>
      <c r="S32" s="69">
        <v>314198</v>
      </c>
      <c r="T32" s="62">
        <v>0</v>
      </c>
      <c r="U32" s="62">
        <v>0</v>
      </c>
      <c r="V32" s="62">
        <v>0</v>
      </c>
      <c r="W32" s="61">
        <v>7340</v>
      </c>
      <c r="X32" s="62">
        <v>0</v>
      </c>
      <c r="Y32" s="61">
        <v>97535</v>
      </c>
      <c r="Z32" s="61">
        <v>5704</v>
      </c>
      <c r="AA32" s="61">
        <v>11208</v>
      </c>
      <c r="AB32" s="61">
        <v>40763</v>
      </c>
      <c r="AC32" s="62">
        <v>0</v>
      </c>
      <c r="AD32" s="74">
        <v>162550</v>
      </c>
      <c r="AE32" s="61">
        <v>226</v>
      </c>
      <c r="AF32" s="62">
        <v>0</v>
      </c>
      <c r="AG32" s="62">
        <v>0</v>
      </c>
      <c r="AH32" s="61">
        <v>5879</v>
      </c>
      <c r="AI32" s="62">
        <v>0</v>
      </c>
      <c r="AJ32" s="61">
        <v>155210</v>
      </c>
      <c r="AK32" s="61">
        <v>6880</v>
      </c>
      <c r="AL32" s="61">
        <v>775</v>
      </c>
      <c r="AM32" s="73">
        <v>1427109</v>
      </c>
      <c r="AN32" s="61">
        <v>927396</v>
      </c>
      <c r="AO32" s="61">
        <v>161315</v>
      </c>
      <c r="AP32" s="61">
        <v>345278</v>
      </c>
      <c r="AQ32" s="69">
        <v>1433989</v>
      </c>
    </row>
    <row r="33" spans="1:43" s="46" customFormat="1" ht="12.75">
      <c r="A33" s="43" t="s">
        <v>238</v>
      </c>
      <c r="B33" s="44" t="s">
        <v>93</v>
      </c>
      <c r="C33" s="45">
        <v>7080</v>
      </c>
      <c r="D33" s="61">
        <v>219085</v>
      </c>
      <c r="E33" s="61">
        <v>16760</v>
      </c>
      <c r="F33" s="62">
        <v>0</v>
      </c>
      <c r="G33" s="61">
        <v>235845</v>
      </c>
      <c r="H33" s="73">
        <v>12959</v>
      </c>
      <c r="I33" s="61">
        <v>7679</v>
      </c>
      <c r="J33" s="61">
        <v>6954</v>
      </c>
      <c r="K33" s="61">
        <v>252</v>
      </c>
      <c r="L33" s="61">
        <v>7132</v>
      </c>
      <c r="M33" s="61">
        <v>11502</v>
      </c>
      <c r="N33" s="61">
        <v>5926</v>
      </c>
      <c r="O33" s="61">
        <v>25</v>
      </c>
      <c r="P33" s="62">
        <v>0</v>
      </c>
      <c r="Q33" s="62">
        <v>0</v>
      </c>
      <c r="R33" s="61">
        <v>5575</v>
      </c>
      <c r="S33" s="69">
        <v>45045</v>
      </c>
      <c r="T33" s="62">
        <v>0</v>
      </c>
      <c r="U33" s="62">
        <v>0</v>
      </c>
      <c r="V33" s="62">
        <v>0</v>
      </c>
      <c r="W33" s="61">
        <v>16282</v>
      </c>
      <c r="X33" s="62">
        <v>0</v>
      </c>
      <c r="Y33" s="61">
        <v>37149</v>
      </c>
      <c r="Z33" s="61">
        <v>1424</v>
      </c>
      <c r="AA33" s="61">
        <v>24050</v>
      </c>
      <c r="AB33" s="61">
        <v>27943</v>
      </c>
      <c r="AC33" s="62">
        <v>0</v>
      </c>
      <c r="AD33" s="74">
        <v>106848</v>
      </c>
      <c r="AE33" s="61">
        <v>4500</v>
      </c>
      <c r="AF33" s="62">
        <v>0</v>
      </c>
      <c r="AG33" s="61">
        <v>276</v>
      </c>
      <c r="AH33" s="62">
        <v>0</v>
      </c>
      <c r="AI33" s="62">
        <v>0</v>
      </c>
      <c r="AJ33" s="61">
        <v>90566</v>
      </c>
      <c r="AK33" s="61">
        <v>4776</v>
      </c>
      <c r="AL33" s="62">
        <v>0</v>
      </c>
      <c r="AM33" s="73">
        <v>400697</v>
      </c>
      <c r="AN33" s="61">
        <v>235845</v>
      </c>
      <c r="AO33" s="61">
        <v>95342</v>
      </c>
      <c r="AP33" s="61">
        <v>74286</v>
      </c>
      <c r="AQ33" s="69">
        <v>405473</v>
      </c>
    </row>
    <row r="34" spans="1:43" s="46" customFormat="1" ht="12.75">
      <c r="A34" s="43" t="s">
        <v>300</v>
      </c>
      <c r="B34" s="44" t="s">
        <v>175</v>
      </c>
      <c r="C34" s="45">
        <v>2684</v>
      </c>
      <c r="D34" s="61">
        <v>146177</v>
      </c>
      <c r="E34" s="61">
        <v>12819</v>
      </c>
      <c r="F34" s="62">
        <v>0</v>
      </c>
      <c r="G34" s="61">
        <v>158996</v>
      </c>
      <c r="H34" s="73">
        <v>19943</v>
      </c>
      <c r="I34" s="61">
        <v>13954</v>
      </c>
      <c r="J34" s="61">
        <v>6339</v>
      </c>
      <c r="K34" s="61">
        <v>1049</v>
      </c>
      <c r="L34" s="61">
        <v>9049</v>
      </c>
      <c r="M34" s="61">
        <v>17712</v>
      </c>
      <c r="N34" s="61">
        <v>12331</v>
      </c>
      <c r="O34" s="62">
        <v>0</v>
      </c>
      <c r="P34" s="61">
        <v>15000</v>
      </c>
      <c r="Q34" s="61">
        <v>5310</v>
      </c>
      <c r="R34" s="61">
        <v>1948</v>
      </c>
      <c r="S34" s="69">
        <v>82692</v>
      </c>
      <c r="T34" s="62">
        <v>0</v>
      </c>
      <c r="U34" s="62">
        <v>0</v>
      </c>
      <c r="V34" s="61">
        <v>346</v>
      </c>
      <c r="W34" s="61">
        <v>2849</v>
      </c>
      <c r="X34" s="62">
        <v>0</v>
      </c>
      <c r="Y34" s="61">
        <v>26376</v>
      </c>
      <c r="Z34" s="61">
        <v>2316</v>
      </c>
      <c r="AA34" s="61">
        <v>5447</v>
      </c>
      <c r="AB34" s="61">
        <v>2560</v>
      </c>
      <c r="AC34" s="62">
        <v>0</v>
      </c>
      <c r="AD34" s="74">
        <v>39894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1">
        <v>36699</v>
      </c>
      <c r="AK34" s="62">
        <v>0</v>
      </c>
      <c r="AL34" s="62">
        <v>0</v>
      </c>
      <c r="AM34" s="73">
        <v>301525</v>
      </c>
      <c r="AN34" s="61">
        <v>158996</v>
      </c>
      <c r="AO34" s="61">
        <v>36699</v>
      </c>
      <c r="AP34" s="61">
        <v>105830</v>
      </c>
      <c r="AQ34" s="69">
        <v>301525</v>
      </c>
    </row>
    <row r="35" spans="1:43" s="46" customFormat="1" ht="12.75">
      <c r="A35" s="43" t="s">
        <v>262</v>
      </c>
      <c r="B35" s="44" t="s">
        <v>71</v>
      </c>
      <c r="C35" s="45">
        <v>5306</v>
      </c>
      <c r="D35" s="61">
        <v>99007</v>
      </c>
      <c r="E35" s="61">
        <v>24706</v>
      </c>
      <c r="F35" s="62">
        <v>0</v>
      </c>
      <c r="G35" s="61">
        <v>123713</v>
      </c>
      <c r="H35" s="73">
        <v>4923</v>
      </c>
      <c r="I35" s="61">
        <v>100</v>
      </c>
      <c r="J35" s="61">
        <v>3148</v>
      </c>
      <c r="K35" s="61">
        <v>111</v>
      </c>
      <c r="L35" s="61">
        <v>8603</v>
      </c>
      <c r="M35" s="61">
        <v>17495</v>
      </c>
      <c r="N35" s="61">
        <v>11280</v>
      </c>
      <c r="O35" s="62">
        <v>0</v>
      </c>
      <c r="P35" s="62">
        <v>0</v>
      </c>
      <c r="Q35" s="62">
        <v>0</v>
      </c>
      <c r="R35" s="61">
        <v>702</v>
      </c>
      <c r="S35" s="69">
        <v>41439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1">
        <v>13627</v>
      </c>
      <c r="Z35" s="61">
        <v>975</v>
      </c>
      <c r="AA35" s="61">
        <v>4185</v>
      </c>
      <c r="AB35" s="62">
        <v>0</v>
      </c>
      <c r="AC35" s="62">
        <v>0</v>
      </c>
      <c r="AD35" s="74">
        <v>18787</v>
      </c>
      <c r="AE35" s="61">
        <v>4713</v>
      </c>
      <c r="AF35" s="61">
        <v>763</v>
      </c>
      <c r="AG35" s="61">
        <v>2860</v>
      </c>
      <c r="AH35" s="61">
        <v>2275</v>
      </c>
      <c r="AI35" s="62">
        <v>0</v>
      </c>
      <c r="AJ35" s="61">
        <v>18787</v>
      </c>
      <c r="AK35" s="61">
        <v>10611</v>
      </c>
      <c r="AL35" s="62">
        <v>0</v>
      </c>
      <c r="AM35" s="73">
        <v>188862</v>
      </c>
      <c r="AN35" s="61">
        <v>123713</v>
      </c>
      <c r="AO35" s="61">
        <v>29398</v>
      </c>
      <c r="AP35" s="61">
        <v>46362</v>
      </c>
      <c r="AQ35" s="69">
        <v>199473</v>
      </c>
    </row>
    <row r="36" spans="1:43" s="46" customFormat="1" ht="12.75">
      <c r="A36" s="43" t="s">
        <v>338</v>
      </c>
      <c r="B36" s="44" t="s">
        <v>232</v>
      </c>
      <c r="C36" s="45">
        <v>1391</v>
      </c>
      <c r="D36" s="61">
        <v>30381</v>
      </c>
      <c r="E36" s="61">
        <v>2324</v>
      </c>
      <c r="F36" s="61">
        <v>300</v>
      </c>
      <c r="G36" s="61">
        <v>33005</v>
      </c>
      <c r="H36" s="73">
        <v>1468</v>
      </c>
      <c r="I36" s="61">
        <v>420</v>
      </c>
      <c r="J36" s="61">
        <v>2409</v>
      </c>
      <c r="K36" s="61">
        <v>244</v>
      </c>
      <c r="L36" s="61">
        <v>2280</v>
      </c>
      <c r="M36" s="61">
        <v>3527</v>
      </c>
      <c r="N36" s="61">
        <v>10518</v>
      </c>
      <c r="O36" s="62">
        <v>0</v>
      </c>
      <c r="P36" s="62">
        <v>0</v>
      </c>
      <c r="Q36" s="62">
        <v>0</v>
      </c>
      <c r="R36" s="61">
        <v>425</v>
      </c>
      <c r="S36" s="69">
        <v>19823</v>
      </c>
      <c r="T36" s="62">
        <v>0</v>
      </c>
      <c r="U36" s="62">
        <v>0</v>
      </c>
      <c r="V36" s="62">
        <v>0</v>
      </c>
      <c r="W36" s="61">
        <v>1569</v>
      </c>
      <c r="X36" s="62">
        <v>0</v>
      </c>
      <c r="Y36" s="61">
        <v>5251</v>
      </c>
      <c r="Z36" s="61">
        <v>243</v>
      </c>
      <c r="AA36" s="61">
        <v>1366</v>
      </c>
      <c r="AB36" s="62">
        <v>0</v>
      </c>
      <c r="AC36" s="62">
        <v>0</v>
      </c>
      <c r="AD36" s="74">
        <v>8429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1">
        <v>6860</v>
      </c>
      <c r="AK36" s="62">
        <v>0</v>
      </c>
      <c r="AL36" s="62">
        <v>0</v>
      </c>
      <c r="AM36" s="73">
        <v>62725</v>
      </c>
      <c r="AN36" s="61">
        <v>32705</v>
      </c>
      <c r="AO36" s="61">
        <v>6860</v>
      </c>
      <c r="AP36" s="61">
        <v>23160</v>
      </c>
      <c r="AQ36" s="69">
        <v>62725</v>
      </c>
    </row>
    <row r="37" spans="1:44" s="46" customFormat="1" ht="12.75">
      <c r="A37" s="43" t="s">
        <v>49</v>
      </c>
      <c r="B37" s="44" t="s">
        <v>38</v>
      </c>
      <c r="C37" s="45">
        <v>83293</v>
      </c>
      <c r="D37" s="61">
        <v>2783869</v>
      </c>
      <c r="E37" s="61">
        <v>782845</v>
      </c>
      <c r="F37" s="62">
        <v>0</v>
      </c>
      <c r="G37" s="61">
        <v>3566714</v>
      </c>
      <c r="H37" s="73">
        <v>118002</v>
      </c>
      <c r="I37" s="61">
        <v>216393</v>
      </c>
      <c r="J37" s="61">
        <v>41286</v>
      </c>
      <c r="K37" s="61">
        <v>1464</v>
      </c>
      <c r="L37" s="61">
        <v>73089</v>
      </c>
      <c r="M37" s="61">
        <v>231308</v>
      </c>
      <c r="N37" s="61">
        <v>475131</v>
      </c>
      <c r="O37" s="61">
        <v>28500</v>
      </c>
      <c r="P37" s="62">
        <v>0</v>
      </c>
      <c r="Q37" s="62">
        <v>0</v>
      </c>
      <c r="R37" s="61">
        <v>19594</v>
      </c>
      <c r="S37" s="69">
        <v>1086765</v>
      </c>
      <c r="T37" s="62">
        <v>0</v>
      </c>
      <c r="U37" s="62">
        <v>0</v>
      </c>
      <c r="V37" s="62">
        <v>0</v>
      </c>
      <c r="W37" s="61">
        <v>8270</v>
      </c>
      <c r="X37" s="61">
        <v>90595</v>
      </c>
      <c r="Y37" s="61">
        <v>406633</v>
      </c>
      <c r="Z37" s="61">
        <v>19050</v>
      </c>
      <c r="AA37" s="61">
        <v>127341</v>
      </c>
      <c r="AB37" s="61">
        <v>320293</v>
      </c>
      <c r="AC37" s="62">
        <v>0</v>
      </c>
      <c r="AD37" s="74">
        <v>972182</v>
      </c>
      <c r="AE37" s="61">
        <v>2882</v>
      </c>
      <c r="AF37" s="62">
        <v>0</v>
      </c>
      <c r="AG37" s="62">
        <v>0</v>
      </c>
      <c r="AH37" s="61">
        <v>37114</v>
      </c>
      <c r="AI37" s="62">
        <v>0</v>
      </c>
      <c r="AJ37" s="61">
        <v>963912</v>
      </c>
      <c r="AK37" s="61">
        <v>39996</v>
      </c>
      <c r="AL37" s="62">
        <v>0</v>
      </c>
      <c r="AM37" s="73">
        <v>5743663</v>
      </c>
      <c r="AN37" s="61">
        <v>3566714</v>
      </c>
      <c r="AO37" s="61">
        <v>913313</v>
      </c>
      <c r="AP37" s="61">
        <v>1303632</v>
      </c>
      <c r="AQ37" s="69">
        <v>5783659</v>
      </c>
      <c r="AR37" s="50"/>
    </row>
    <row r="38" spans="1:43" s="46" customFormat="1" ht="12.75">
      <c r="A38" s="43" t="s">
        <v>172</v>
      </c>
      <c r="B38" s="44" t="s">
        <v>173</v>
      </c>
      <c r="C38" s="45">
        <v>14437</v>
      </c>
      <c r="D38" s="61">
        <v>369752</v>
      </c>
      <c r="E38" s="61">
        <v>46992</v>
      </c>
      <c r="F38" s="62">
        <v>0</v>
      </c>
      <c r="G38" s="61">
        <v>416744</v>
      </c>
      <c r="H38" s="73">
        <v>30296</v>
      </c>
      <c r="I38" s="61">
        <v>48435</v>
      </c>
      <c r="J38" s="61">
        <v>13107</v>
      </c>
      <c r="K38" s="61">
        <v>1857</v>
      </c>
      <c r="L38" s="61">
        <v>15260</v>
      </c>
      <c r="M38" s="61">
        <v>67409</v>
      </c>
      <c r="N38" s="61">
        <v>34237</v>
      </c>
      <c r="O38" s="62">
        <v>0</v>
      </c>
      <c r="P38" s="62">
        <v>0</v>
      </c>
      <c r="Q38" s="62">
        <v>0</v>
      </c>
      <c r="R38" s="61">
        <v>1016</v>
      </c>
      <c r="S38" s="69">
        <v>181321</v>
      </c>
      <c r="T38" s="62">
        <v>0</v>
      </c>
      <c r="U38" s="62">
        <v>0</v>
      </c>
      <c r="V38" s="62">
        <v>0</v>
      </c>
      <c r="W38" s="61">
        <v>14082</v>
      </c>
      <c r="X38" s="62">
        <v>0</v>
      </c>
      <c r="Y38" s="61">
        <v>48081</v>
      </c>
      <c r="Z38" s="61">
        <v>4701</v>
      </c>
      <c r="AA38" s="61">
        <v>8003</v>
      </c>
      <c r="AB38" s="61">
        <v>13548</v>
      </c>
      <c r="AC38" s="62">
        <v>0</v>
      </c>
      <c r="AD38" s="74">
        <v>88415</v>
      </c>
      <c r="AE38" s="61">
        <v>1674</v>
      </c>
      <c r="AF38" s="62">
        <v>0</v>
      </c>
      <c r="AG38" s="61">
        <v>928</v>
      </c>
      <c r="AH38" s="62">
        <v>0</v>
      </c>
      <c r="AI38" s="62">
        <v>0</v>
      </c>
      <c r="AJ38" s="61">
        <v>74333</v>
      </c>
      <c r="AK38" s="61">
        <v>2602</v>
      </c>
      <c r="AL38" s="62">
        <v>0</v>
      </c>
      <c r="AM38" s="73">
        <v>716776</v>
      </c>
      <c r="AN38" s="61">
        <v>416744</v>
      </c>
      <c r="AO38" s="61">
        <v>76935</v>
      </c>
      <c r="AP38" s="61">
        <v>225699</v>
      </c>
      <c r="AQ38" s="69">
        <v>719378</v>
      </c>
    </row>
    <row r="39" spans="1:43" s="46" customFormat="1" ht="12.75">
      <c r="A39" s="43" t="s">
        <v>233</v>
      </c>
      <c r="B39" s="44" t="s">
        <v>71</v>
      </c>
      <c r="C39" s="45">
        <v>7579</v>
      </c>
      <c r="D39" s="61">
        <v>141480</v>
      </c>
      <c r="E39" s="61">
        <v>25400</v>
      </c>
      <c r="F39" s="61">
        <v>1623</v>
      </c>
      <c r="G39" s="61">
        <v>168503</v>
      </c>
      <c r="H39" s="73">
        <v>4019</v>
      </c>
      <c r="I39" s="61">
        <v>1081</v>
      </c>
      <c r="J39" s="61">
        <v>2375</v>
      </c>
      <c r="K39" s="61">
        <v>61</v>
      </c>
      <c r="L39" s="61">
        <v>4097</v>
      </c>
      <c r="M39" s="61">
        <v>16125</v>
      </c>
      <c r="N39" s="61">
        <v>2292</v>
      </c>
      <c r="O39" s="61">
        <v>3637</v>
      </c>
      <c r="P39" s="62">
        <v>0</v>
      </c>
      <c r="Q39" s="62">
        <v>0</v>
      </c>
      <c r="R39" s="61">
        <v>1410</v>
      </c>
      <c r="S39" s="69">
        <v>31078</v>
      </c>
      <c r="T39" s="62">
        <v>0</v>
      </c>
      <c r="U39" s="61">
        <v>218</v>
      </c>
      <c r="V39" s="62">
        <v>0</v>
      </c>
      <c r="W39" s="61">
        <v>7227</v>
      </c>
      <c r="X39" s="62">
        <v>0</v>
      </c>
      <c r="Y39" s="61">
        <v>13799</v>
      </c>
      <c r="Z39" s="61">
        <v>2240</v>
      </c>
      <c r="AA39" s="61">
        <v>3539</v>
      </c>
      <c r="AB39" s="61">
        <v>5504</v>
      </c>
      <c r="AC39" s="62">
        <v>0</v>
      </c>
      <c r="AD39" s="74">
        <v>32527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1">
        <v>25082</v>
      </c>
      <c r="AK39" s="62">
        <v>0</v>
      </c>
      <c r="AL39" s="62">
        <v>0</v>
      </c>
      <c r="AM39" s="73">
        <v>236127</v>
      </c>
      <c r="AN39" s="61">
        <v>166880</v>
      </c>
      <c r="AO39" s="61">
        <v>25082</v>
      </c>
      <c r="AP39" s="61">
        <v>44165</v>
      </c>
      <c r="AQ39" s="69">
        <v>236127</v>
      </c>
    </row>
    <row r="40" spans="1:43" s="46" customFormat="1" ht="12.75">
      <c r="A40" s="43" t="s">
        <v>72</v>
      </c>
      <c r="B40" s="44" t="s">
        <v>65</v>
      </c>
      <c r="C40" s="45">
        <v>51170</v>
      </c>
      <c r="D40" s="61">
        <v>773529</v>
      </c>
      <c r="E40" s="61">
        <v>169972</v>
      </c>
      <c r="F40" s="62">
        <v>0</v>
      </c>
      <c r="G40" s="61">
        <v>943501</v>
      </c>
      <c r="H40" s="73">
        <v>18098</v>
      </c>
      <c r="I40" s="61">
        <v>1680</v>
      </c>
      <c r="J40" s="61">
        <v>53222</v>
      </c>
      <c r="K40" s="61">
        <v>86</v>
      </c>
      <c r="L40" s="61">
        <v>13840</v>
      </c>
      <c r="M40" s="61">
        <v>26826</v>
      </c>
      <c r="N40" s="61">
        <v>31627</v>
      </c>
      <c r="O40" s="62">
        <v>0</v>
      </c>
      <c r="P40" s="62">
        <v>0</v>
      </c>
      <c r="Q40" s="62">
        <v>0</v>
      </c>
      <c r="R40" s="61">
        <v>18542</v>
      </c>
      <c r="S40" s="69">
        <v>145823</v>
      </c>
      <c r="T40" s="62">
        <v>0</v>
      </c>
      <c r="U40" s="62">
        <v>0</v>
      </c>
      <c r="V40" s="62">
        <v>0</v>
      </c>
      <c r="W40" s="61">
        <v>31166</v>
      </c>
      <c r="X40" s="62">
        <v>0</v>
      </c>
      <c r="Y40" s="61">
        <v>141419</v>
      </c>
      <c r="Z40" s="61">
        <v>8102</v>
      </c>
      <c r="AA40" s="61">
        <v>20275</v>
      </c>
      <c r="AB40" s="61">
        <v>111544</v>
      </c>
      <c r="AC40" s="61">
        <v>15595</v>
      </c>
      <c r="AD40" s="74">
        <v>328101</v>
      </c>
      <c r="AE40" s="62">
        <v>0</v>
      </c>
      <c r="AF40" s="62">
        <v>0</v>
      </c>
      <c r="AG40" s="62">
        <v>0</v>
      </c>
      <c r="AH40" s="61">
        <v>5762</v>
      </c>
      <c r="AI40" s="61">
        <v>1440</v>
      </c>
      <c r="AJ40" s="61">
        <v>296935</v>
      </c>
      <c r="AK40" s="61">
        <v>20580</v>
      </c>
      <c r="AL40" s="61">
        <v>13378</v>
      </c>
      <c r="AM40" s="73">
        <v>1435523</v>
      </c>
      <c r="AN40" s="61">
        <v>943501</v>
      </c>
      <c r="AO40" s="61">
        <v>304137</v>
      </c>
      <c r="AP40" s="61">
        <v>208465</v>
      </c>
      <c r="AQ40" s="69">
        <v>1456103</v>
      </c>
    </row>
    <row r="41" spans="1:43" s="46" customFormat="1" ht="12.75">
      <c r="A41" s="43" t="s">
        <v>261</v>
      </c>
      <c r="B41" s="44" t="s">
        <v>167</v>
      </c>
      <c r="C41" s="45">
        <v>5327</v>
      </c>
      <c r="D41" s="61">
        <v>70853</v>
      </c>
      <c r="E41" s="61">
        <v>5324</v>
      </c>
      <c r="F41" s="62">
        <v>0</v>
      </c>
      <c r="G41" s="61">
        <v>76177</v>
      </c>
      <c r="H41" s="73">
        <v>2181</v>
      </c>
      <c r="I41" s="62">
        <v>0</v>
      </c>
      <c r="J41" s="61">
        <v>3922</v>
      </c>
      <c r="K41" s="62">
        <v>0</v>
      </c>
      <c r="L41" s="61">
        <v>2573</v>
      </c>
      <c r="M41" s="61">
        <v>5909</v>
      </c>
      <c r="N41" s="61">
        <v>8493</v>
      </c>
      <c r="O41" s="62">
        <v>0</v>
      </c>
      <c r="P41" s="62">
        <v>0</v>
      </c>
      <c r="Q41" s="62">
        <v>0</v>
      </c>
      <c r="R41" s="61">
        <v>538</v>
      </c>
      <c r="S41" s="69">
        <v>21435</v>
      </c>
      <c r="T41" s="62">
        <v>0</v>
      </c>
      <c r="U41" s="62">
        <v>0</v>
      </c>
      <c r="V41" s="62">
        <v>0</v>
      </c>
      <c r="W41" s="61">
        <v>5970</v>
      </c>
      <c r="X41" s="62">
        <v>0</v>
      </c>
      <c r="Y41" s="61">
        <v>9737</v>
      </c>
      <c r="Z41" s="61">
        <v>1084</v>
      </c>
      <c r="AA41" s="61">
        <v>3368</v>
      </c>
      <c r="AB41" s="61">
        <v>17</v>
      </c>
      <c r="AC41" s="62">
        <v>0</v>
      </c>
      <c r="AD41" s="74">
        <v>20176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1">
        <v>14206</v>
      </c>
      <c r="AK41" s="62">
        <v>0</v>
      </c>
      <c r="AL41" s="62">
        <v>0</v>
      </c>
      <c r="AM41" s="73">
        <v>119969</v>
      </c>
      <c r="AN41" s="61">
        <v>76177</v>
      </c>
      <c r="AO41" s="61">
        <v>14206</v>
      </c>
      <c r="AP41" s="61">
        <v>29586</v>
      </c>
      <c r="AQ41" s="69">
        <v>119969</v>
      </c>
    </row>
    <row r="42" spans="1:43" s="46" customFormat="1" ht="12.75">
      <c r="A42" s="43" t="s">
        <v>257</v>
      </c>
      <c r="B42" s="44" t="s">
        <v>258</v>
      </c>
      <c r="C42" s="45">
        <v>5772</v>
      </c>
      <c r="D42" s="61">
        <v>101294</v>
      </c>
      <c r="E42" s="61">
        <v>10856</v>
      </c>
      <c r="F42" s="62">
        <v>0</v>
      </c>
      <c r="G42" s="61">
        <v>112150</v>
      </c>
      <c r="H42" s="73">
        <v>3573</v>
      </c>
      <c r="I42" s="61">
        <v>600</v>
      </c>
      <c r="J42" s="61">
        <v>4444</v>
      </c>
      <c r="K42" s="62">
        <v>0</v>
      </c>
      <c r="L42" s="61">
        <v>7321</v>
      </c>
      <c r="M42" s="61">
        <v>12304</v>
      </c>
      <c r="N42" s="61">
        <v>18128</v>
      </c>
      <c r="O42" s="62">
        <v>0</v>
      </c>
      <c r="P42" s="62">
        <v>0</v>
      </c>
      <c r="Q42" s="62">
        <v>0</v>
      </c>
      <c r="R42" s="61">
        <v>674</v>
      </c>
      <c r="S42" s="69">
        <v>43471</v>
      </c>
      <c r="T42" s="62">
        <v>0</v>
      </c>
      <c r="U42" s="62">
        <v>0</v>
      </c>
      <c r="V42" s="62">
        <v>0</v>
      </c>
      <c r="W42" s="61">
        <v>2108</v>
      </c>
      <c r="X42" s="62">
        <v>0</v>
      </c>
      <c r="Y42" s="61">
        <v>16226</v>
      </c>
      <c r="Z42" s="61">
        <v>2624</v>
      </c>
      <c r="AA42" s="62">
        <v>0</v>
      </c>
      <c r="AB42" s="62">
        <v>0</v>
      </c>
      <c r="AC42" s="62">
        <v>0</v>
      </c>
      <c r="AD42" s="74">
        <v>20958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1">
        <v>18850</v>
      </c>
      <c r="AK42" s="62">
        <v>0</v>
      </c>
      <c r="AL42" s="62">
        <v>0</v>
      </c>
      <c r="AM42" s="73">
        <v>180152</v>
      </c>
      <c r="AN42" s="61">
        <v>112150</v>
      </c>
      <c r="AO42" s="61">
        <v>18850</v>
      </c>
      <c r="AP42" s="61">
        <v>49152</v>
      </c>
      <c r="AQ42" s="69">
        <v>180152</v>
      </c>
    </row>
    <row r="43" spans="1:43" s="46" customFormat="1" ht="12.75">
      <c r="A43" s="43" t="s">
        <v>219</v>
      </c>
      <c r="B43" s="44" t="s">
        <v>220</v>
      </c>
      <c r="C43" s="45">
        <v>9119</v>
      </c>
      <c r="D43" s="61">
        <v>147879</v>
      </c>
      <c r="E43" s="61">
        <v>36440</v>
      </c>
      <c r="F43" s="62">
        <v>0</v>
      </c>
      <c r="G43" s="61">
        <v>184319</v>
      </c>
      <c r="H43" s="73">
        <v>5829</v>
      </c>
      <c r="I43" s="61">
        <v>23180</v>
      </c>
      <c r="J43" s="61">
        <v>3387</v>
      </c>
      <c r="K43" s="61">
        <v>509</v>
      </c>
      <c r="L43" s="61">
        <v>10438</v>
      </c>
      <c r="M43" s="61">
        <v>18213</v>
      </c>
      <c r="N43" s="61">
        <v>11913</v>
      </c>
      <c r="O43" s="62">
        <v>0</v>
      </c>
      <c r="P43" s="62">
        <v>0</v>
      </c>
      <c r="Q43" s="61">
        <v>7847</v>
      </c>
      <c r="R43" s="61">
        <v>1500</v>
      </c>
      <c r="S43" s="69">
        <v>76987</v>
      </c>
      <c r="T43" s="62">
        <v>0</v>
      </c>
      <c r="U43" s="61">
        <v>4573</v>
      </c>
      <c r="V43" s="61">
        <v>4810</v>
      </c>
      <c r="W43" s="61">
        <v>482</v>
      </c>
      <c r="X43" s="61">
        <v>5000</v>
      </c>
      <c r="Y43" s="61">
        <v>30147</v>
      </c>
      <c r="Z43" s="61">
        <v>2428</v>
      </c>
      <c r="AA43" s="61">
        <v>6251</v>
      </c>
      <c r="AB43" s="61">
        <v>3000</v>
      </c>
      <c r="AC43" s="61">
        <v>300</v>
      </c>
      <c r="AD43" s="74">
        <v>56991</v>
      </c>
      <c r="AE43" s="61">
        <v>3074</v>
      </c>
      <c r="AF43" s="62">
        <v>0</v>
      </c>
      <c r="AG43" s="62">
        <v>0</v>
      </c>
      <c r="AH43" s="62">
        <v>0</v>
      </c>
      <c r="AI43" s="62">
        <v>0</v>
      </c>
      <c r="AJ43" s="61">
        <v>47126</v>
      </c>
      <c r="AK43" s="61">
        <v>3074</v>
      </c>
      <c r="AL43" s="62">
        <v>0</v>
      </c>
      <c r="AM43" s="73">
        <v>324126</v>
      </c>
      <c r="AN43" s="61">
        <v>184319</v>
      </c>
      <c r="AO43" s="61">
        <v>45200</v>
      </c>
      <c r="AP43" s="61">
        <v>97681</v>
      </c>
      <c r="AQ43" s="69">
        <v>327200</v>
      </c>
    </row>
    <row r="44" spans="1:43" s="46" customFormat="1" ht="12.75">
      <c r="A44" s="43" t="s">
        <v>307</v>
      </c>
      <c r="B44" s="44" t="s">
        <v>74</v>
      </c>
      <c r="C44" s="45">
        <v>2256</v>
      </c>
      <c r="D44" s="61">
        <v>66698</v>
      </c>
      <c r="E44" s="61">
        <v>20733</v>
      </c>
      <c r="F44" s="61">
        <v>12457</v>
      </c>
      <c r="G44" s="61">
        <v>99888</v>
      </c>
      <c r="H44" s="73">
        <v>3595</v>
      </c>
      <c r="I44" s="62">
        <v>0</v>
      </c>
      <c r="J44" s="61">
        <v>4865</v>
      </c>
      <c r="K44" s="61">
        <v>42</v>
      </c>
      <c r="L44" s="61">
        <v>6824</v>
      </c>
      <c r="M44" s="61">
        <v>5786</v>
      </c>
      <c r="N44" s="61">
        <v>3849</v>
      </c>
      <c r="O44" s="62">
        <v>0</v>
      </c>
      <c r="P44" s="62">
        <v>0</v>
      </c>
      <c r="Q44" s="62">
        <v>0</v>
      </c>
      <c r="R44" s="61">
        <v>1046</v>
      </c>
      <c r="S44" s="69">
        <v>22412</v>
      </c>
      <c r="T44" s="62">
        <v>0</v>
      </c>
      <c r="U44" s="62">
        <v>0</v>
      </c>
      <c r="V44" s="62">
        <v>0</v>
      </c>
      <c r="W44" s="61">
        <v>5964</v>
      </c>
      <c r="X44" s="62">
        <v>0</v>
      </c>
      <c r="Y44" s="61">
        <v>11527</v>
      </c>
      <c r="Z44" s="61">
        <v>1392</v>
      </c>
      <c r="AA44" s="61">
        <v>1438</v>
      </c>
      <c r="AB44" s="61">
        <v>1500</v>
      </c>
      <c r="AC44" s="62">
        <v>0</v>
      </c>
      <c r="AD44" s="74">
        <v>21821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1">
        <v>15857</v>
      </c>
      <c r="AK44" s="62">
        <v>0</v>
      </c>
      <c r="AL44" s="62">
        <v>0</v>
      </c>
      <c r="AM44" s="73">
        <v>147716</v>
      </c>
      <c r="AN44" s="61">
        <v>87431</v>
      </c>
      <c r="AO44" s="61">
        <v>15857</v>
      </c>
      <c r="AP44" s="61">
        <v>44428</v>
      </c>
      <c r="AQ44" s="69">
        <v>147716</v>
      </c>
    </row>
    <row r="45" spans="1:43" s="46" customFormat="1" ht="12.75">
      <c r="A45" s="43" t="s">
        <v>333</v>
      </c>
      <c r="B45" s="44" t="s">
        <v>111</v>
      </c>
      <c r="C45" s="45">
        <v>1459</v>
      </c>
      <c r="D45" s="61">
        <v>54098</v>
      </c>
      <c r="E45" s="61">
        <v>4139</v>
      </c>
      <c r="F45" s="61">
        <v>280</v>
      </c>
      <c r="G45" s="61">
        <v>58517</v>
      </c>
      <c r="H45" s="73">
        <v>3200</v>
      </c>
      <c r="I45" s="61">
        <v>14470</v>
      </c>
      <c r="J45" s="61">
        <v>3693</v>
      </c>
      <c r="K45" s="61">
        <v>89</v>
      </c>
      <c r="L45" s="61">
        <v>5870</v>
      </c>
      <c r="M45" s="61">
        <v>8167</v>
      </c>
      <c r="N45" s="61">
        <v>677</v>
      </c>
      <c r="O45" s="62">
        <v>0</v>
      </c>
      <c r="P45" s="62">
        <v>0</v>
      </c>
      <c r="Q45" s="62">
        <v>0</v>
      </c>
      <c r="R45" s="61">
        <v>3940</v>
      </c>
      <c r="S45" s="69">
        <v>36906</v>
      </c>
      <c r="T45" s="62">
        <v>0</v>
      </c>
      <c r="U45" s="62">
        <v>0</v>
      </c>
      <c r="V45" s="62">
        <v>0</v>
      </c>
      <c r="W45" s="61">
        <v>175</v>
      </c>
      <c r="X45" s="60" t="s">
        <v>389</v>
      </c>
      <c r="Y45" s="61">
        <v>9370</v>
      </c>
      <c r="Z45" s="61">
        <v>540</v>
      </c>
      <c r="AA45" s="61">
        <v>5891</v>
      </c>
      <c r="AB45" s="62">
        <v>0</v>
      </c>
      <c r="AC45" s="62">
        <v>0</v>
      </c>
      <c r="AD45" s="74">
        <v>15976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1">
        <v>15801</v>
      </c>
      <c r="AK45" s="62">
        <v>0</v>
      </c>
      <c r="AL45" s="62">
        <v>0</v>
      </c>
      <c r="AM45" s="73">
        <v>114599</v>
      </c>
      <c r="AN45" s="61">
        <v>58237</v>
      </c>
      <c r="AO45" s="61">
        <v>15801</v>
      </c>
      <c r="AP45" s="61">
        <v>40561</v>
      </c>
      <c r="AQ45" s="69">
        <v>114599</v>
      </c>
    </row>
    <row r="46" spans="1:43" s="46" customFormat="1" ht="12.75">
      <c r="A46" s="43" t="s">
        <v>308</v>
      </c>
      <c r="B46" s="44" t="s">
        <v>187</v>
      </c>
      <c r="C46" s="45">
        <v>2228</v>
      </c>
      <c r="D46" s="61">
        <v>65304</v>
      </c>
      <c r="E46" s="61">
        <v>8725</v>
      </c>
      <c r="F46" s="62">
        <v>0</v>
      </c>
      <c r="G46" s="61">
        <v>74029</v>
      </c>
      <c r="H46" s="73">
        <v>3879</v>
      </c>
      <c r="I46" s="61">
        <v>1450</v>
      </c>
      <c r="J46" s="61">
        <v>3390</v>
      </c>
      <c r="K46" s="61">
        <v>365</v>
      </c>
      <c r="L46" s="61">
        <v>3279</v>
      </c>
      <c r="M46" s="61">
        <v>4040</v>
      </c>
      <c r="N46" s="61">
        <v>7732</v>
      </c>
      <c r="O46" s="62">
        <v>0</v>
      </c>
      <c r="P46" s="62">
        <v>0</v>
      </c>
      <c r="Q46" s="62">
        <v>0</v>
      </c>
      <c r="R46" s="61">
        <v>68</v>
      </c>
      <c r="S46" s="69">
        <v>20324</v>
      </c>
      <c r="T46" s="62">
        <v>0</v>
      </c>
      <c r="U46" s="62">
        <v>0</v>
      </c>
      <c r="V46" s="62">
        <v>0</v>
      </c>
      <c r="W46" s="61">
        <v>853</v>
      </c>
      <c r="X46" s="62">
        <v>0</v>
      </c>
      <c r="Y46" s="61">
        <v>7409</v>
      </c>
      <c r="Z46" s="61">
        <v>888</v>
      </c>
      <c r="AA46" s="61">
        <v>1486</v>
      </c>
      <c r="AB46" s="62">
        <v>0</v>
      </c>
      <c r="AC46" s="62">
        <v>0</v>
      </c>
      <c r="AD46" s="74">
        <v>10636</v>
      </c>
      <c r="AE46" s="61">
        <v>643</v>
      </c>
      <c r="AF46" s="62">
        <v>0</v>
      </c>
      <c r="AG46" s="62">
        <v>0</v>
      </c>
      <c r="AH46" s="62">
        <v>0</v>
      </c>
      <c r="AI46" s="62">
        <v>0</v>
      </c>
      <c r="AJ46" s="61">
        <v>9783</v>
      </c>
      <c r="AK46" s="61">
        <v>643</v>
      </c>
      <c r="AL46" s="62">
        <v>0</v>
      </c>
      <c r="AM46" s="73">
        <v>108868</v>
      </c>
      <c r="AN46" s="61">
        <v>74029</v>
      </c>
      <c r="AO46" s="61">
        <v>10426</v>
      </c>
      <c r="AP46" s="61">
        <v>25056</v>
      </c>
      <c r="AQ46" s="69">
        <v>109511</v>
      </c>
    </row>
    <row r="47" spans="1:43" s="46" customFormat="1" ht="12.75">
      <c r="A47" s="43" t="s">
        <v>242</v>
      </c>
      <c r="B47" s="44" t="s">
        <v>243</v>
      </c>
      <c r="C47" s="45">
        <v>6683</v>
      </c>
      <c r="D47" s="61">
        <v>193620</v>
      </c>
      <c r="E47" s="61">
        <v>14700</v>
      </c>
      <c r="F47" s="60" t="s">
        <v>389</v>
      </c>
      <c r="G47" s="61">
        <v>208320</v>
      </c>
      <c r="H47" s="73">
        <v>13042</v>
      </c>
      <c r="I47" s="61">
        <v>27233</v>
      </c>
      <c r="J47" s="61">
        <v>5711</v>
      </c>
      <c r="K47" s="61">
        <v>1965</v>
      </c>
      <c r="L47" s="61">
        <v>7586</v>
      </c>
      <c r="M47" s="61">
        <v>13473</v>
      </c>
      <c r="N47" s="61">
        <v>11454</v>
      </c>
      <c r="O47" s="61">
        <v>6229</v>
      </c>
      <c r="P47" s="61">
        <v>5015</v>
      </c>
      <c r="Q47" s="60" t="s">
        <v>389</v>
      </c>
      <c r="R47" s="61">
        <v>5735</v>
      </c>
      <c r="S47" s="69">
        <v>84401</v>
      </c>
      <c r="T47" s="60" t="s">
        <v>389</v>
      </c>
      <c r="U47" s="62">
        <v>0</v>
      </c>
      <c r="V47" s="62">
        <v>0</v>
      </c>
      <c r="W47" s="61">
        <v>21148</v>
      </c>
      <c r="X47" s="61">
        <v>6340</v>
      </c>
      <c r="Y47" s="61">
        <v>20573</v>
      </c>
      <c r="Z47" s="61">
        <v>1866</v>
      </c>
      <c r="AA47" s="61">
        <v>9245</v>
      </c>
      <c r="AB47" s="61">
        <v>4016</v>
      </c>
      <c r="AC47" s="62">
        <v>0</v>
      </c>
      <c r="AD47" s="74">
        <v>63188</v>
      </c>
      <c r="AE47" s="61">
        <v>170</v>
      </c>
      <c r="AF47" s="62">
        <v>0</v>
      </c>
      <c r="AG47" s="62">
        <v>0</v>
      </c>
      <c r="AH47" s="62">
        <v>0</v>
      </c>
      <c r="AI47" s="62">
        <v>0</v>
      </c>
      <c r="AJ47" s="61">
        <v>42040</v>
      </c>
      <c r="AK47" s="61">
        <v>170</v>
      </c>
      <c r="AL47" s="62">
        <v>0</v>
      </c>
      <c r="AM47" s="73">
        <v>368951</v>
      </c>
      <c r="AN47" s="61">
        <v>208320</v>
      </c>
      <c r="AO47" s="61">
        <v>35870</v>
      </c>
      <c r="AP47" s="61">
        <v>124931</v>
      </c>
      <c r="AQ47" s="69">
        <v>369121</v>
      </c>
    </row>
    <row r="48" spans="1:43" s="46" customFormat="1" ht="12.75">
      <c r="A48" s="43" t="s">
        <v>196</v>
      </c>
      <c r="B48" s="44" t="s">
        <v>197</v>
      </c>
      <c r="C48" s="45">
        <v>10713</v>
      </c>
      <c r="D48" s="61">
        <v>112095</v>
      </c>
      <c r="E48" s="61">
        <v>8575</v>
      </c>
      <c r="F48" s="62">
        <v>0</v>
      </c>
      <c r="G48" s="61">
        <v>120670</v>
      </c>
      <c r="H48" s="73">
        <v>5687</v>
      </c>
      <c r="I48" s="61">
        <v>12042</v>
      </c>
      <c r="J48" s="61">
        <v>3372</v>
      </c>
      <c r="K48" s="61">
        <v>164</v>
      </c>
      <c r="L48" s="61">
        <v>2718</v>
      </c>
      <c r="M48" s="61">
        <v>9500</v>
      </c>
      <c r="N48" s="61">
        <v>3040</v>
      </c>
      <c r="O48" s="61">
        <v>86</v>
      </c>
      <c r="P48" s="62">
        <v>0</v>
      </c>
      <c r="Q48" s="62">
        <v>0</v>
      </c>
      <c r="R48" s="61">
        <v>1916</v>
      </c>
      <c r="S48" s="69">
        <v>32838</v>
      </c>
      <c r="T48" s="62">
        <v>0</v>
      </c>
      <c r="U48" s="62">
        <v>0</v>
      </c>
      <c r="V48" s="62">
        <v>0</v>
      </c>
      <c r="W48" s="61">
        <v>3169</v>
      </c>
      <c r="X48" s="62">
        <v>0</v>
      </c>
      <c r="Y48" s="61">
        <v>12937</v>
      </c>
      <c r="Z48" s="61">
        <v>1427</v>
      </c>
      <c r="AA48" s="61">
        <v>3750</v>
      </c>
      <c r="AB48" s="61">
        <v>2740</v>
      </c>
      <c r="AC48" s="62">
        <v>0</v>
      </c>
      <c r="AD48" s="74">
        <v>24023</v>
      </c>
      <c r="AE48" s="61">
        <v>3268</v>
      </c>
      <c r="AF48" s="62">
        <v>0</v>
      </c>
      <c r="AG48" s="62">
        <v>0</v>
      </c>
      <c r="AH48" s="62">
        <v>0</v>
      </c>
      <c r="AI48" s="62">
        <v>0</v>
      </c>
      <c r="AJ48" s="61">
        <v>20854</v>
      </c>
      <c r="AK48" s="61">
        <v>7660</v>
      </c>
      <c r="AL48" s="61">
        <v>4392</v>
      </c>
      <c r="AM48" s="73">
        <v>183218</v>
      </c>
      <c r="AN48" s="61">
        <v>120670</v>
      </c>
      <c r="AO48" s="61">
        <v>24122</v>
      </c>
      <c r="AP48" s="61">
        <v>46086</v>
      </c>
      <c r="AQ48" s="69">
        <v>190878</v>
      </c>
    </row>
    <row r="49" spans="1:43" s="46" customFormat="1" ht="12.75">
      <c r="A49" s="43" t="s">
        <v>125</v>
      </c>
      <c r="B49" s="44" t="s">
        <v>126</v>
      </c>
      <c r="C49" s="45">
        <v>24587</v>
      </c>
      <c r="D49" s="61">
        <v>647354</v>
      </c>
      <c r="E49" s="61">
        <v>166202</v>
      </c>
      <c r="F49" s="62">
        <v>0</v>
      </c>
      <c r="G49" s="61">
        <v>813556</v>
      </c>
      <c r="H49" s="73">
        <v>48030</v>
      </c>
      <c r="I49" s="61">
        <v>24381</v>
      </c>
      <c r="J49" s="61">
        <v>31988</v>
      </c>
      <c r="K49" s="61">
        <v>2941</v>
      </c>
      <c r="L49" s="61">
        <v>33374</v>
      </c>
      <c r="M49" s="61">
        <v>120830</v>
      </c>
      <c r="N49" s="61">
        <v>132334</v>
      </c>
      <c r="O49" s="61">
        <v>189</v>
      </c>
      <c r="P49" s="62">
        <v>0</v>
      </c>
      <c r="Q49" s="62">
        <v>0</v>
      </c>
      <c r="R49" s="61">
        <v>2592</v>
      </c>
      <c r="S49" s="69">
        <v>348629</v>
      </c>
      <c r="T49" s="62">
        <v>0</v>
      </c>
      <c r="U49" s="62">
        <v>0</v>
      </c>
      <c r="V49" s="62">
        <v>0</v>
      </c>
      <c r="W49" s="61">
        <v>74339</v>
      </c>
      <c r="X49" s="61">
        <v>14057</v>
      </c>
      <c r="Y49" s="61">
        <v>86540</v>
      </c>
      <c r="Z49" s="61">
        <v>17332</v>
      </c>
      <c r="AA49" s="61">
        <v>14376</v>
      </c>
      <c r="AB49" s="61">
        <v>77140</v>
      </c>
      <c r="AC49" s="62">
        <v>0</v>
      </c>
      <c r="AD49" s="74">
        <v>283784</v>
      </c>
      <c r="AE49" s="61">
        <v>3050</v>
      </c>
      <c r="AF49" s="61">
        <v>325</v>
      </c>
      <c r="AG49" s="62">
        <v>0</v>
      </c>
      <c r="AH49" s="62">
        <v>0</v>
      </c>
      <c r="AI49" s="62">
        <v>0</v>
      </c>
      <c r="AJ49" s="61">
        <v>209445</v>
      </c>
      <c r="AK49" s="61">
        <v>3375</v>
      </c>
      <c r="AL49" s="62">
        <v>0</v>
      </c>
      <c r="AM49" s="73">
        <v>1493999</v>
      </c>
      <c r="AN49" s="61">
        <v>813556</v>
      </c>
      <c r="AO49" s="61">
        <v>198763</v>
      </c>
      <c r="AP49" s="61">
        <v>485055</v>
      </c>
      <c r="AQ49" s="69">
        <v>1497374</v>
      </c>
    </row>
    <row r="50" spans="1:43" s="46" customFormat="1" ht="12.75">
      <c r="A50" s="43" t="s">
        <v>77</v>
      </c>
      <c r="B50" s="44" t="s">
        <v>28</v>
      </c>
      <c r="C50" s="45">
        <v>41810</v>
      </c>
      <c r="D50" s="61">
        <v>932218</v>
      </c>
      <c r="E50" s="61">
        <v>216204</v>
      </c>
      <c r="F50" s="62">
        <v>0</v>
      </c>
      <c r="G50" s="61">
        <v>1148422</v>
      </c>
      <c r="H50" s="73">
        <v>33085</v>
      </c>
      <c r="I50" s="61">
        <v>65754</v>
      </c>
      <c r="J50" s="61">
        <v>18588</v>
      </c>
      <c r="K50" s="61">
        <v>94</v>
      </c>
      <c r="L50" s="61">
        <v>28902</v>
      </c>
      <c r="M50" s="61">
        <v>102925</v>
      </c>
      <c r="N50" s="61">
        <v>27049</v>
      </c>
      <c r="O50" s="61">
        <v>84780</v>
      </c>
      <c r="P50" s="63"/>
      <c r="Q50" s="63"/>
      <c r="R50" s="61">
        <v>3248</v>
      </c>
      <c r="S50" s="69">
        <v>331340</v>
      </c>
      <c r="T50" s="63"/>
      <c r="U50" s="63"/>
      <c r="V50" s="63"/>
      <c r="W50" s="61">
        <v>10000</v>
      </c>
      <c r="X50" s="63"/>
      <c r="Y50" s="61">
        <v>101722</v>
      </c>
      <c r="Z50" s="61">
        <v>10838</v>
      </c>
      <c r="AA50" s="61">
        <v>13125</v>
      </c>
      <c r="AB50" s="61">
        <v>9936</v>
      </c>
      <c r="AC50" s="61">
        <v>47821</v>
      </c>
      <c r="AD50" s="74">
        <v>193442</v>
      </c>
      <c r="AE50" s="63"/>
      <c r="AF50" s="63"/>
      <c r="AG50" s="63"/>
      <c r="AH50" s="63"/>
      <c r="AI50" s="63"/>
      <c r="AJ50" s="61">
        <v>183442</v>
      </c>
      <c r="AK50" s="62">
        <v>0</v>
      </c>
      <c r="AL50" s="63"/>
      <c r="AM50" s="73">
        <v>1706289</v>
      </c>
      <c r="AN50" s="61">
        <v>1148422</v>
      </c>
      <c r="AO50" s="61">
        <v>183442</v>
      </c>
      <c r="AP50" s="61">
        <v>374425</v>
      </c>
      <c r="AQ50" s="69">
        <v>1706289</v>
      </c>
    </row>
    <row r="51" spans="1:43" s="46" customFormat="1" ht="12.75">
      <c r="A51" s="43" t="s">
        <v>293</v>
      </c>
      <c r="B51" s="44" t="s">
        <v>148</v>
      </c>
      <c r="C51" s="45">
        <v>3088</v>
      </c>
      <c r="D51" s="61">
        <v>288812</v>
      </c>
      <c r="E51" s="61">
        <v>75578</v>
      </c>
      <c r="F51" s="62">
        <v>0</v>
      </c>
      <c r="G51" s="61">
        <v>364390</v>
      </c>
      <c r="H51" s="73">
        <v>6797</v>
      </c>
      <c r="I51" s="61">
        <v>21192</v>
      </c>
      <c r="J51" s="61">
        <v>5174</v>
      </c>
      <c r="K51" s="61">
        <v>68</v>
      </c>
      <c r="L51" s="61">
        <v>17463</v>
      </c>
      <c r="M51" s="61">
        <v>31390</v>
      </c>
      <c r="N51" s="61">
        <v>27705</v>
      </c>
      <c r="O51" s="61">
        <v>40</v>
      </c>
      <c r="P51" s="62">
        <v>0</v>
      </c>
      <c r="Q51" s="62">
        <v>0</v>
      </c>
      <c r="R51" s="61">
        <v>865</v>
      </c>
      <c r="S51" s="69">
        <v>103897</v>
      </c>
      <c r="T51" s="62">
        <v>0</v>
      </c>
      <c r="U51" s="62">
        <v>0</v>
      </c>
      <c r="V51" s="61">
        <v>1358</v>
      </c>
      <c r="W51" s="61">
        <v>3967</v>
      </c>
      <c r="X51" s="62">
        <v>0</v>
      </c>
      <c r="Y51" s="61">
        <v>20928</v>
      </c>
      <c r="Z51" s="61">
        <v>4380</v>
      </c>
      <c r="AA51" s="61">
        <v>15152</v>
      </c>
      <c r="AB51" s="61">
        <v>5677</v>
      </c>
      <c r="AC51" s="62">
        <v>0</v>
      </c>
      <c r="AD51" s="74">
        <v>51462</v>
      </c>
      <c r="AE51" s="61">
        <v>699</v>
      </c>
      <c r="AF51" s="62">
        <v>0</v>
      </c>
      <c r="AG51" s="62">
        <v>0</v>
      </c>
      <c r="AH51" s="62">
        <v>0</v>
      </c>
      <c r="AI51" s="62">
        <v>0</v>
      </c>
      <c r="AJ51" s="61">
        <v>46137</v>
      </c>
      <c r="AK51" s="61">
        <v>699</v>
      </c>
      <c r="AL51" s="62">
        <v>0</v>
      </c>
      <c r="AM51" s="73">
        <v>526546</v>
      </c>
      <c r="AN51" s="61">
        <v>364390</v>
      </c>
      <c r="AO51" s="61">
        <v>46836</v>
      </c>
      <c r="AP51" s="61">
        <v>116019</v>
      </c>
      <c r="AQ51" s="69">
        <v>527245</v>
      </c>
    </row>
    <row r="52" spans="1:43" s="46" customFormat="1" ht="12.75">
      <c r="A52" s="43" t="s">
        <v>179</v>
      </c>
      <c r="B52" s="44" t="s">
        <v>74</v>
      </c>
      <c r="C52" s="45">
        <v>12167</v>
      </c>
      <c r="D52" s="61">
        <v>423224</v>
      </c>
      <c r="E52" s="61">
        <v>63473</v>
      </c>
      <c r="F52" s="62">
        <v>0</v>
      </c>
      <c r="G52" s="61">
        <v>486697</v>
      </c>
      <c r="H52" s="73">
        <v>18348</v>
      </c>
      <c r="I52" s="61">
        <v>7806</v>
      </c>
      <c r="J52" s="61">
        <v>9390</v>
      </c>
      <c r="K52" s="61">
        <v>1660</v>
      </c>
      <c r="L52" s="61">
        <v>12932</v>
      </c>
      <c r="M52" s="61">
        <v>18749</v>
      </c>
      <c r="N52" s="61">
        <v>35770</v>
      </c>
      <c r="O52" s="61">
        <v>3075</v>
      </c>
      <c r="P52" s="62">
        <v>0</v>
      </c>
      <c r="Q52" s="62">
        <v>0</v>
      </c>
      <c r="R52" s="61">
        <v>51180</v>
      </c>
      <c r="S52" s="69">
        <v>140562</v>
      </c>
      <c r="T52" s="62">
        <v>0</v>
      </c>
      <c r="U52" s="62">
        <v>0</v>
      </c>
      <c r="V52" s="62">
        <v>0</v>
      </c>
      <c r="W52" s="61">
        <v>7309</v>
      </c>
      <c r="X52" s="62">
        <v>0</v>
      </c>
      <c r="Y52" s="61">
        <v>33697</v>
      </c>
      <c r="Z52" s="61">
        <v>826</v>
      </c>
      <c r="AA52" s="61">
        <v>29047</v>
      </c>
      <c r="AB52" s="62">
        <v>0</v>
      </c>
      <c r="AC52" s="62">
        <v>0</v>
      </c>
      <c r="AD52" s="74">
        <v>70879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1">
        <v>63570</v>
      </c>
      <c r="AK52" s="62">
        <v>0</v>
      </c>
      <c r="AL52" s="62">
        <v>0</v>
      </c>
      <c r="AM52" s="73">
        <v>716486</v>
      </c>
      <c r="AN52" s="61">
        <v>486697</v>
      </c>
      <c r="AO52" s="61">
        <v>63570</v>
      </c>
      <c r="AP52" s="61">
        <v>166219</v>
      </c>
      <c r="AQ52" s="69">
        <v>716486</v>
      </c>
    </row>
    <row r="53" spans="1:43" s="46" customFormat="1" ht="12.75">
      <c r="A53" s="43" t="s">
        <v>318</v>
      </c>
      <c r="B53" s="44" t="s">
        <v>126</v>
      </c>
      <c r="C53" s="45">
        <v>1915</v>
      </c>
      <c r="D53" s="61">
        <v>38803</v>
      </c>
      <c r="E53" s="61">
        <v>4532</v>
      </c>
      <c r="F53" s="61">
        <v>2700</v>
      </c>
      <c r="G53" s="61">
        <v>46035</v>
      </c>
      <c r="H53" s="73">
        <v>4878</v>
      </c>
      <c r="I53" s="61">
        <v>25</v>
      </c>
      <c r="J53" s="61">
        <v>3961</v>
      </c>
      <c r="K53" s="61">
        <v>2639</v>
      </c>
      <c r="L53" s="61">
        <v>3869</v>
      </c>
      <c r="M53" s="61">
        <v>4967</v>
      </c>
      <c r="N53" s="61">
        <v>1292</v>
      </c>
      <c r="O53" s="62">
        <v>0</v>
      </c>
      <c r="P53" s="62">
        <v>0</v>
      </c>
      <c r="Q53" s="62">
        <v>0</v>
      </c>
      <c r="R53" s="62">
        <v>0</v>
      </c>
      <c r="S53" s="69">
        <v>16753</v>
      </c>
      <c r="T53" s="62">
        <v>0</v>
      </c>
      <c r="U53" s="62">
        <v>0</v>
      </c>
      <c r="V53" s="62">
        <v>0</v>
      </c>
      <c r="W53" s="61">
        <v>265</v>
      </c>
      <c r="X53" s="62">
        <v>0</v>
      </c>
      <c r="Y53" s="61">
        <v>4378</v>
      </c>
      <c r="Z53" s="61">
        <v>465</v>
      </c>
      <c r="AA53" s="61">
        <v>2071</v>
      </c>
      <c r="AB53" s="62">
        <v>0</v>
      </c>
      <c r="AC53" s="62">
        <v>0</v>
      </c>
      <c r="AD53" s="74">
        <v>7179</v>
      </c>
      <c r="AE53" s="61">
        <v>931</v>
      </c>
      <c r="AF53" s="62">
        <v>0</v>
      </c>
      <c r="AG53" s="62">
        <v>0</v>
      </c>
      <c r="AH53" s="62">
        <v>0</v>
      </c>
      <c r="AI53" s="62">
        <v>0</v>
      </c>
      <c r="AJ53" s="61">
        <v>6914</v>
      </c>
      <c r="AK53" s="61">
        <v>931</v>
      </c>
      <c r="AL53" s="62">
        <v>0</v>
      </c>
      <c r="AM53" s="73">
        <v>74845</v>
      </c>
      <c r="AN53" s="61">
        <v>43335</v>
      </c>
      <c r="AO53" s="61">
        <v>7845</v>
      </c>
      <c r="AP53" s="61">
        <v>24596</v>
      </c>
      <c r="AQ53" s="69">
        <v>75776</v>
      </c>
    </row>
    <row r="54" spans="1:43" s="46" customFormat="1" ht="12.75">
      <c r="A54" s="43" t="s">
        <v>231</v>
      </c>
      <c r="B54" s="44" t="s">
        <v>232</v>
      </c>
      <c r="C54" s="45">
        <v>7724</v>
      </c>
      <c r="D54" s="61">
        <v>334336</v>
      </c>
      <c r="E54" s="61">
        <v>151952</v>
      </c>
      <c r="F54" s="62">
        <v>0</v>
      </c>
      <c r="G54" s="61">
        <v>486288</v>
      </c>
      <c r="H54" s="73">
        <v>15999</v>
      </c>
      <c r="I54" s="61">
        <v>45990</v>
      </c>
      <c r="J54" s="61">
        <v>17130</v>
      </c>
      <c r="K54" s="61">
        <v>1044</v>
      </c>
      <c r="L54" s="61">
        <v>10000</v>
      </c>
      <c r="M54" s="61">
        <v>15328</v>
      </c>
      <c r="N54" s="61">
        <v>17223</v>
      </c>
      <c r="O54" s="61">
        <v>3137</v>
      </c>
      <c r="P54" s="62">
        <v>0</v>
      </c>
      <c r="Q54" s="62">
        <v>0</v>
      </c>
      <c r="R54" s="61">
        <v>2781</v>
      </c>
      <c r="S54" s="69">
        <v>112633</v>
      </c>
      <c r="T54" s="62">
        <v>0</v>
      </c>
      <c r="U54" s="62">
        <v>0</v>
      </c>
      <c r="V54" s="62">
        <v>0</v>
      </c>
      <c r="W54" s="61">
        <v>2710</v>
      </c>
      <c r="X54" s="61">
        <v>4746</v>
      </c>
      <c r="Y54" s="61">
        <v>103413</v>
      </c>
      <c r="Z54" s="61">
        <v>9618</v>
      </c>
      <c r="AA54" s="61">
        <v>27504</v>
      </c>
      <c r="AB54" s="61">
        <v>27212</v>
      </c>
      <c r="AC54" s="62">
        <v>0</v>
      </c>
      <c r="AD54" s="74">
        <v>175203</v>
      </c>
      <c r="AE54" s="61">
        <v>732</v>
      </c>
      <c r="AF54" s="62">
        <v>0</v>
      </c>
      <c r="AG54" s="62">
        <v>0</v>
      </c>
      <c r="AH54" s="62">
        <v>0</v>
      </c>
      <c r="AI54" s="62">
        <v>0</v>
      </c>
      <c r="AJ54" s="61">
        <v>172493</v>
      </c>
      <c r="AK54" s="61">
        <v>732</v>
      </c>
      <c r="AL54" s="62">
        <v>0</v>
      </c>
      <c r="AM54" s="73">
        <v>790123</v>
      </c>
      <c r="AN54" s="61">
        <v>486288</v>
      </c>
      <c r="AO54" s="61">
        <v>168479</v>
      </c>
      <c r="AP54" s="61">
        <v>136088</v>
      </c>
      <c r="AQ54" s="69">
        <v>790855</v>
      </c>
    </row>
    <row r="55" spans="1:43" s="46" customFormat="1" ht="12.75">
      <c r="A55" s="43" t="s">
        <v>351</v>
      </c>
      <c r="B55" s="44" t="s">
        <v>71</v>
      </c>
      <c r="C55" s="45">
        <v>790</v>
      </c>
      <c r="D55" s="61">
        <v>9133</v>
      </c>
      <c r="E55" s="61">
        <v>700</v>
      </c>
      <c r="F55" s="61">
        <v>300</v>
      </c>
      <c r="G55" s="61">
        <v>10133</v>
      </c>
      <c r="H55" s="73">
        <v>1118</v>
      </c>
      <c r="I55" s="61">
        <v>550</v>
      </c>
      <c r="J55" s="61">
        <v>780</v>
      </c>
      <c r="K55" s="61">
        <v>250</v>
      </c>
      <c r="L55" s="61">
        <v>1500</v>
      </c>
      <c r="M55" s="61">
        <v>4150</v>
      </c>
      <c r="N55" s="61">
        <v>500</v>
      </c>
      <c r="O55" s="62">
        <v>0</v>
      </c>
      <c r="P55" s="62">
        <v>0</v>
      </c>
      <c r="Q55" s="62">
        <v>0</v>
      </c>
      <c r="R55" s="62">
        <v>0</v>
      </c>
      <c r="S55" s="69">
        <v>7730</v>
      </c>
      <c r="T55" s="62">
        <v>0</v>
      </c>
      <c r="U55" s="62">
        <v>0</v>
      </c>
      <c r="V55" s="62">
        <v>0</v>
      </c>
      <c r="W55" s="61">
        <v>350</v>
      </c>
      <c r="X55" s="62">
        <v>0</v>
      </c>
      <c r="Y55" s="61">
        <v>1916</v>
      </c>
      <c r="Z55" s="62">
        <v>0</v>
      </c>
      <c r="AA55" s="62">
        <v>0</v>
      </c>
      <c r="AB55" s="61">
        <v>1500</v>
      </c>
      <c r="AC55" s="62">
        <v>0</v>
      </c>
      <c r="AD55" s="74">
        <v>3766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1">
        <v>3416</v>
      </c>
      <c r="AK55" s="62">
        <v>0</v>
      </c>
      <c r="AL55" s="62">
        <v>0</v>
      </c>
      <c r="AM55" s="73">
        <v>22747</v>
      </c>
      <c r="AN55" s="61">
        <v>9833</v>
      </c>
      <c r="AO55" s="61">
        <v>3416</v>
      </c>
      <c r="AP55" s="61">
        <v>9498</v>
      </c>
      <c r="AQ55" s="69">
        <v>22747</v>
      </c>
    </row>
    <row r="56" spans="1:43" s="46" customFormat="1" ht="12.75">
      <c r="A56" s="43" t="s">
        <v>303</v>
      </c>
      <c r="B56" s="44" t="s">
        <v>157</v>
      </c>
      <c r="C56" s="45">
        <v>2362</v>
      </c>
      <c r="D56" s="61">
        <v>72442</v>
      </c>
      <c r="E56" s="61">
        <v>9829</v>
      </c>
      <c r="F56" s="62">
        <v>0</v>
      </c>
      <c r="G56" s="61">
        <v>82271</v>
      </c>
      <c r="H56" s="73">
        <v>10374</v>
      </c>
      <c r="I56" s="61">
        <v>6720</v>
      </c>
      <c r="J56" s="61">
        <v>2693</v>
      </c>
      <c r="K56" s="61">
        <v>227</v>
      </c>
      <c r="L56" s="61">
        <v>5396</v>
      </c>
      <c r="M56" s="61">
        <v>10556</v>
      </c>
      <c r="N56" s="61">
        <v>1214</v>
      </c>
      <c r="O56" s="62">
        <v>0</v>
      </c>
      <c r="P56" s="62">
        <v>0</v>
      </c>
      <c r="Q56" s="62">
        <v>0</v>
      </c>
      <c r="R56" s="61">
        <v>310</v>
      </c>
      <c r="S56" s="69">
        <v>27116</v>
      </c>
      <c r="T56" s="62">
        <v>0</v>
      </c>
      <c r="U56" s="62">
        <v>0</v>
      </c>
      <c r="V56" s="62">
        <v>0</v>
      </c>
      <c r="W56" s="61">
        <v>127</v>
      </c>
      <c r="X56" s="62">
        <v>0</v>
      </c>
      <c r="Y56" s="61">
        <v>9434</v>
      </c>
      <c r="Z56" s="61">
        <v>548</v>
      </c>
      <c r="AA56" s="61">
        <v>1024</v>
      </c>
      <c r="AB56" s="62">
        <v>0</v>
      </c>
      <c r="AC56" s="62">
        <v>0</v>
      </c>
      <c r="AD56" s="74">
        <v>11133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1">
        <v>11006</v>
      </c>
      <c r="AK56" s="62">
        <v>0</v>
      </c>
      <c r="AL56" s="62">
        <v>0</v>
      </c>
      <c r="AM56" s="73">
        <v>130894</v>
      </c>
      <c r="AN56" s="61">
        <v>82271</v>
      </c>
      <c r="AO56" s="61">
        <v>11006</v>
      </c>
      <c r="AP56" s="61">
        <v>37617</v>
      </c>
      <c r="AQ56" s="69">
        <v>130894</v>
      </c>
    </row>
    <row r="57" spans="1:43" s="46" customFormat="1" ht="12.75">
      <c r="A57" s="43" t="s">
        <v>355</v>
      </c>
      <c r="B57" s="44" t="s">
        <v>277</v>
      </c>
      <c r="C57" s="45">
        <v>542</v>
      </c>
      <c r="D57" s="61">
        <v>14735</v>
      </c>
      <c r="E57" s="61">
        <v>1127</v>
      </c>
      <c r="F57" s="62">
        <v>0</v>
      </c>
      <c r="G57" s="61">
        <v>15862</v>
      </c>
      <c r="H57" s="73">
        <v>1245</v>
      </c>
      <c r="I57" s="61">
        <v>3061</v>
      </c>
      <c r="J57" s="61">
        <v>1554</v>
      </c>
      <c r="K57" s="62">
        <v>0</v>
      </c>
      <c r="L57" s="61">
        <v>3274</v>
      </c>
      <c r="M57" s="61">
        <v>2838</v>
      </c>
      <c r="N57" s="61">
        <v>736</v>
      </c>
      <c r="O57" s="62">
        <v>0</v>
      </c>
      <c r="P57" s="62">
        <v>0</v>
      </c>
      <c r="Q57" s="62">
        <v>0</v>
      </c>
      <c r="R57" s="61">
        <v>155</v>
      </c>
      <c r="S57" s="69">
        <v>11618</v>
      </c>
      <c r="T57" s="62">
        <v>0</v>
      </c>
      <c r="U57" s="62">
        <v>0</v>
      </c>
      <c r="V57" s="62">
        <v>0</v>
      </c>
      <c r="W57" s="61">
        <v>398</v>
      </c>
      <c r="X57" s="62">
        <v>0</v>
      </c>
      <c r="Y57" s="61">
        <v>3998</v>
      </c>
      <c r="Z57" s="61">
        <v>470</v>
      </c>
      <c r="AA57" s="61">
        <v>1888</v>
      </c>
      <c r="AB57" s="62">
        <v>0</v>
      </c>
      <c r="AC57" s="62">
        <v>0</v>
      </c>
      <c r="AD57" s="74">
        <v>6754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1">
        <v>6356</v>
      </c>
      <c r="AK57" s="62">
        <v>0</v>
      </c>
      <c r="AL57" s="62">
        <v>0</v>
      </c>
      <c r="AM57" s="73">
        <v>35479</v>
      </c>
      <c r="AN57" s="61">
        <v>15862</v>
      </c>
      <c r="AO57" s="61">
        <v>6356</v>
      </c>
      <c r="AP57" s="61">
        <v>13261</v>
      </c>
      <c r="AQ57" s="69">
        <v>35479</v>
      </c>
    </row>
    <row r="58" spans="1:43" s="46" customFormat="1" ht="12.75">
      <c r="A58" s="43" t="s">
        <v>114</v>
      </c>
      <c r="B58" s="44" t="s">
        <v>28</v>
      </c>
      <c r="C58" s="45">
        <v>29698</v>
      </c>
      <c r="D58" s="61">
        <v>1248688</v>
      </c>
      <c r="E58" s="61">
        <v>698495</v>
      </c>
      <c r="F58" s="60" t="s">
        <v>389</v>
      </c>
      <c r="G58" s="61">
        <v>1947183</v>
      </c>
      <c r="H58" s="73">
        <v>49169</v>
      </c>
      <c r="I58" s="61">
        <v>214919</v>
      </c>
      <c r="J58" s="61">
        <v>47773</v>
      </c>
      <c r="K58" s="61">
        <v>252</v>
      </c>
      <c r="L58" s="61">
        <v>56760</v>
      </c>
      <c r="M58" s="61">
        <v>149845</v>
      </c>
      <c r="N58" s="61">
        <v>101743</v>
      </c>
      <c r="O58" s="61">
        <v>4114</v>
      </c>
      <c r="P58" s="60" t="s">
        <v>389</v>
      </c>
      <c r="Q58" s="60" t="s">
        <v>389</v>
      </c>
      <c r="R58" s="61">
        <v>10636</v>
      </c>
      <c r="S58" s="69">
        <v>586042</v>
      </c>
      <c r="T58" s="60" t="s">
        <v>389</v>
      </c>
      <c r="U58" s="60" t="s">
        <v>389</v>
      </c>
      <c r="V58" s="60" t="s">
        <v>389</v>
      </c>
      <c r="W58" s="61">
        <v>87077</v>
      </c>
      <c r="X58" s="61">
        <v>27296</v>
      </c>
      <c r="Y58" s="61">
        <v>170314</v>
      </c>
      <c r="Z58" s="61">
        <v>21526</v>
      </c>
      <c r="AA58" s="61">
        <v>14321</v>
      </c>
      <c r="AB58" s="61">
        <v>94918</v>
      </c>
      <c r="AC58" s="60" t="s">
        <v>389</v>
      </c>
      <c r="AD58" s="74">
        <v>415452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1">
        <v>328375</v>
      </c>
      <c r="AK58" s="62">
        <v>0</v>
      </c>
      <c r="AL58" s="60" t="s">
        <v>389</v>
      </c>
      <c r="AM58" s="73">
        <v>2997846</v>
      </c>
      <c r="AN58" s="61">
        <v>1947183</v>
      </c>
      <c r="AO58" s="61">
        <v>301079</v>
      </c>
      <c r="AP58" s="61">
        <v>749584</v>
      </c>
      <c r="AQ58" s="69">
        <v>2997846</v>
      </c>
    </row>
    <row r="59" spans="1:43" s="46" customFormat="1" ht="12.75">
      <c r="A59" s="43" t="s">
        <v>174</v>
      </c>
      <c r="B59" s="44" t="s">
        <v>175</v>
      </c>
      <c r="C59" s="45">
        <v>13665</v>
      </c>
      <c r="D59" s="61">
        <v>695906</v>
      </c>
      <c r="E59" s="61">
        <v>106879</v>
      </c>
      <c r="F59" s="61">
        <v>0</v>
      </c>
      <c r="G59" s="61">
        <v>802785</v>
      </c>
      <c r="H59" s="73">
        <v>23346</v>
      </c>
      <c r="I59" s="61">
        <v>133524</v>
      </c>
      <c r="J59" s="61">
        <v>14380</v>
      </c>
      <c r="K59" s="61">
        <v>179</v>
      </c>
      <c r="L59" s="61">
        <v>27269</v>
      </c>
      <c r="M59" s="61">
        <v>29915</v>
      </c>
      <c r="N59" s="61">
        <v>4434</v>
      </c>
      <c r="O59" s="62">
        <v>0</v>
      </c>
      <c r="P59" s="62">
        <v>0</v>
      </c>
      <c r="Q59" s="62">
        <v>0</v>
      </c>
      <c r="R59" s="61">
        <v>1254</v>
      </c>
      <c r="S59" s="69">
        <v>210955</v>
      </c>
      <c r="T59" s="62">
        <v>0</v>
      </c>
      <c r="U59" s="62">
        <v>0</v>
      </c>
      <c r="V59" s="63">
        <v>8137.15</v>
      </c>
      <c r="W59" s="61">
        <v>20382</v>
      </c>
      <c r="X59" s="61">
        <v>15190</v>
      </c>
      <c r="Y59" s="61">
        <v>41079</v>
      </c>
      <c r="Z59" s="61">
        <v>3706</v>
      </c>
      <c r="AA59" s="61">
        <v>11651</v>
      </c>
      <c r="AB59" s="61">
        <v>18970</v>
      </c>
      <c r="AC59" s="61">
        <v>1411</v>
      </c>
      <c r="AD59" s="74">
        <v>120526.15</v>
      </c>
      <c r="AE59" s="61">
        <v>2127</v>
      </c>
      <c r="AF59" s="62">
        <v>0</v>
      </c>
      <c r="AG59" s="61">
        <v>1275</v>
      </c>
      <c r="AH59" s="62">
        <v>0</v>
      </c>
      <c r="AI59" s="62">
        <v>0</v>
      </c>
      <c r="AJ59" s="61">
        <v>92007</v>
      </c>
      <c r="AK59" s="61">
        <v>3402</v>
      </c>
      <c r="AL59" s="62">
        <v>0</v>
      </c>
      <c r="AM59" s="73">
        <v>1157612</v>
      </c>
      <c r="AN59" s="61">
        <v>802785</v>
      </c>
      <c r="AO59" s="61">
        <v>80219</v>
      </c>
      <c r="AP59" s="61">
        <v>278010</v>
      </c>
      <c r="AQ59" s="69">
        <v>1161014</v>
      </c>
    </row>
    <row r="60" spans="1:43" s="46" customFormat="1" ht="12.75">
      <c r="A60" s="43" t="s">
        <v>274</v>
      </c>
      <c r="B60" s="44" t="s">
        <v>45</v>
      </c>
      <c r="C60" s="45">
        <v>4384</v>
      </c>
      <c r="D60" s="63"/>
      <c r="E60" s="63"/>
      <c r="F60" s="63"/>
      <c r="G60" s="63"/>
      <c r="H60" s="76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71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4">
        <v>0</v>
      </c>
      <c r="AE60" s="63"/>
      <c r="AF60" s="63"/>
      <c r="AG60" s="63"/>
      <c r="AH60" s="63"/>
      <c r="AI60" s="63"/>
      <c r="AJ60" s="63"/>
      <c r="AK60" s="63"/>
      <c r="AL60" s="63"/>
      <c r="AM60" s="76"/>
      <c r="AN60" s="63"/>
      <c r="AO60" s="63"/>
      <c r="AP60" s="63"/>
      <c r="AQ60" s="71"/>
    </row>
    <row r="61" spans="1:43" s="46" customFormat="1" ht="12.75">
      <c r="A61" s="43" t="s">
        <v>46</v>
      </c>
      <c r="B61" s="44" t="s">
        <v>47</v>
      </c>
      <c r="C61" s="45">
        <v>92236</v>
      </c>
      <c r="D61" s="61">
        <v>3157477</v>
      </c>
      <c r="E61" s="61">
        <v>947846</v>
      </c>
      <c r="F61" s="62">
        <v>0</v>
      </c>
      <c r="G61" s="61">
        <v>4105323</v>
      </c>
      <c r="H61" s="73">
        <v>60541</v>
      </c>
      <c r="I61" s="61">
        <v>273356</v>
      </c>
      <c r="J61" s="61">
        <v>56626</v>
      </c>
      <c r="K61" s="61">
        <v>7767</v>
      </c>
      <c r="L61" s="61">
        <v>49612</v>
      </c>
      <c r="M61" s="61">
        <v>127427</v>
      </c>
      <c r="N61" s="61">
        <v>149335</v>
      </c>
      <c r="O61" s="61">
        <v>40105</v>
      </c>
      <c r="P61" s="62">
        <v>0</v>
      </c>
      <c r="Q61" s="62">
        <v>0</v>
      </c>
      <c r="R61" s="61">
        <v>112468</v>
      </c>
      <c r="S61" s="69">
        <v>816696</v>
      </c>
      <c r="T61" s="62">
        <v>0</v>
      </c>
      <c r="U61" s="62">
        <v>0</v>
      </c>
      <c r="V61" s="61">
        <v>10909</v>
      </c>
      <c r="W61" s="61">
        <v>133287</v>
      </c>
      <c r="X61" s="62">
        <v>0</v>
      </c>
      <c r="Y61" s="61">
        <v>239929</v>
      </c>
      <c r="Z61" s="61">
        <v>34408</v>
      </c>
      <c r="AA61" s="61">
        <v>100927</v>
      </c>
      <c r="AB61" s="61">
        <v>214169</v>
      </c>
      <c r="AC61" s="62">
        <v>0</v>
      </c>
      <c r="AD61" s="74">
        <v>733629</v>
      </c>
      <c r="AE61" s="61">
        <v>797</v>
      </c>
      <c r="AF61" s="62">
        <v>0</v>
      </c>
      <c r="AG61" s="62">
        <v>0</v>
      </c>
      <c r="AH61" s="62">
        <v>0</v>
      </c>
      <c r="AI61" s="62">
        <v>0</v>
      </c>
      <c r="AJ61" s="61">
        <v>589433</v>
      </c>
      <c r="AK61" s="61">
        <v>797</v>
      </c>
      <c r="AL61" s="62">
        <v>0</v>
      </c>
      <c r="AM61" s="73">
        <v>5716189</v>
      </c>
      <c r="AN61" s="61">
        <v>4105323</v>
      </c>
      <c r="AO61" s="61">
        <v>590230</v>
      </c>
      <c r="AP61" s="61">
        <v>1021433</v>
      </c>
      <c r="AQ61" s="69">
        <v>5716986</v>
      </c>
    </row>
    <row r="62" spans="1:43" s="46" customFormat="1" ht="12.75">
      <c r="A62" s="43" t="s">
        <v>29</v>
      </c>
      <c r="B62" s="44" t="s">
        <v>30</v>
      </c>
      <c r="C62" s="45">
        <v>179703</v>
      </c>
      <c r="D62" s="61">
        <v>4673674</v>
      </c>
      <c r="E62" s="61">
        <v>2062037</v>
      </c>
      <c r="F62" s="62">
        <v>0</v>
      </c>
      <c r="G62" s="61">
        <v>6735711</v>
      </c>
      <c r="H62" s="73">
        <v>360613</v>
      </c>
      <c r="I62" s="61">
        <v>277265</v>
      </c>
      <c r="J62" s="61">
        <v>108564</v>
      </c>
      <c r="K62" s="61">
        <v>37956</v>
      </c>
      <c r="L62" s="61">
        <v>141012</v>
      </c>
      <c r="M62" s="61">
        <v>493129</v>
      </c>
      <c r="N62" s="61">
        <v>530336</v>
      </c>
      <c r="O62" s="61">
        <v>7718</v>
      </c>
      <c r="P62" s="62">
        <v>0</v>
      </c>
      <c r="Q62" s="62">
        <v>0</v>
      </c>
      <c r="R62" s="61">
        <v>24826</v>
      </c>
      <c r="S62" s="69">
        <v>1620806</v>
      </c>
      <c r="T62" s="62">
        <v>0</v>
      </c>
      <c r="U62" s="62">
        <v>0</v>
      </c>
      <c r="V62" s="62">
        <v>0</v>
      </c>
      <c r="W62" s="61">
        <v>47488</v>
      </c>
      <c r="X62" s="61">
        <v>327</v>
      </c>
      <c r="Y62" s="61">
        <v>533645</v>
      </c>
      <c r="Z62" s="61">
        <v>68040</v>
      </c>
      <c r="AA62" s="61">
        <v>354945</v>
      </c>
      <c r="AB62" s="61">
        <v>878362</v>
      </c>
      <c r="AC62" s="61">
        <v>29602</v>
      </c>
      <c r="AD62" s="74">
        <v>1912409</v>
      </c>
      <c r="AE62" s="61">
        <v>726</v>
      </c>
      <c r="AF62" s="62">
        <v>0</v>
      </c>
      <c r="AG62" s="62">
        <v>0</v>
      </c>
      <c r="AH62" s="62">
        <v>0</v>
      </c>
      <c r="AI62" s="62">
        <v>0</v>
      </c>
      <c r="AJ62" s="61">
        <v>1864921</v>
      </c>
      <c r="AK62" s="61">
        <v>12615</v>
      </c>
      <c r="AL62" s="61">
        <v>11889</v>
      </c>
      <c r="AM62" s="73">
        <v>10629539</v>
      </c>
      <c r="AN62" s="61">
        <v>6735711</v>
      </c>
      <c r="AO62" s="61">
        <v>1865320</v>
      </c>
      <c r="AP62" s="61">
        <v>2041123</v>
      </c>
      <c r="AQ62" s="69">
        <v>10642154</v>
      </c>
    </row>
    <row r="63" spans="1:43" s="46" customFormat="1" ht="12.75">
      <c r="A63" s="43" t="s">
        <v>278</v>
      </c>
      <c r="B63" s="44" t="s">
        <v>113</v>
      </c>
      <c r="C63" s="45">
        <v>4239</v>
      </c>
      <c r="D63" s="61">
        <v>50819</v>
      </c>
      <c r="E63" s="61">
        <v>4989</v>
      </c>
      <c r="F63" s="61">
        <v>3839</v>
      </c>
      <c r="G63" s="61">
        <v>59647</v>
      </c>
      <c r="H63" s="73">
        <v>2522</v>
      </c>
      <c r="I63" s="61">
        <v>4119</v>
      </c>
      <c r="J63" s="61">
        <v>4332</v>
      </c>
      <c r="K63" s="61">
        <v>477</v>
      </c>
      <c r="L63" s="61">
        <v>4086</v>
      </c>
      <c r="M63" s="61">
        <v>6400</v>
      </c>
      <c r="N63" s="61">
        <v>1290</v>
      </c>
      <c r="O63" s="61">
        <v>164</v>
      </c>
      <c r="P63" s="60" t="s">
        <v>389</v>
      </c>
      <c r="Q63" s="60" t="s">
        <v>389</v>
      </c>
      <c r="R63" s="61">
        <v>3371</v>
      </c>
      <c r="S63" s="69">
        <v>24239</v>
      </c>
      <c r="T63" s="60" t="s">
        <v>389</v>
      </c>
      <c r="U63" s="60" t="s">
        <v>389</v>
      </c>
      <c r="V63" s="60" t="s">
        <v>389</v>
      </c>
      <c r="W63" s="61">
        <v>111</v>
      </c>
      <c r="X63" s="62">
        <v>0</v>
      </c>
      <c r="Y63" s="61">
        <v>6342</v>
      </c>
      <c r="Z63" s="61">
        <v>1012</v>
      </c>
      <c r="AA63" s="61">
        <v>1686</v>
      </c>
      <c r="AB63" s="61">
        <v>1130</v>
      </c>
      <c r="AC63" s="62">
        <v>0</v>
      </c>
      <c r="AD63" s="74">
        <v>10281</v>
      </c>
      <c r="AE63" s="61">
        <v>100</v>
      </c>
      <c r="AF63" s="62">
        <v>0</v>
      </c>
      <c r="AG63" s="62">
        <v>0</v>
      </c>
      <c r="AH63" s="62">
        <v>0</v>
      </c>
      <c r="AI63" s="62">
        <v>0</v>
      </c>
      <c r="AJ63" s="61">
        <v>10170</v>
      </c>
      <c r="AK63" s="61">
        <v>100</v>
      </c>
      <c r="AL63" s="62">
        <v>0</v>
      </c>
      <c r="AM63" s="73">
        <v>96689</v>
      </c>
      <c r="AN63" s="61">
        <v>55808</v>
      </c>
      <c r="AO63" s="61">
        <v>10270</v>
      </c>
      <c r="AP63" s="61">
        <v>30711</v>
      </c>
      <c r="AQ63" s="69">
        <v>96789</v>
      </c>
    </row>
    <row r="64" spans="1:43" s="46" customFormat="1" ht="12.75">
      <c r="A64" s="43" t="s">
        <v>340</v>
      </c>
      <c r="B64" s="44" t="s">
        <v>225</v>
      </c>
      <c r="C64" s="45">
        <v>1333</v>
      </c>
      <c r="D64" s="61">
        <v>26578</v>
      </c>
      <c r="E64" s="61">
        <v>2033</v>
      </c>
      <c r="F64" s="62">
        <v>0</v>
      </c>
      <c r="G64" s="61">
        <v>28611</v>
      </c>
      <c r="H64" s="73">
        <v>1511</v>
      </c>
      <c r="I64" s="61">
        <v>3464</v>
      </c>
      <c r="J64" s="61">
        <v>1340</v>
      </c>
      <c r="K64" s="61">
        <v>300</v>
      </c>
      <c r="L64" s="61">
        <v>2279</v>
      </c>
      <c r="M64" s="61">
        <v>2125</v>
      </c>
      <c r="N64" s="61">
        <v>300</v>
      </c>
      <c r="O64" s="62">
        <v>0</v>
      </c>
      <c r="P64" s="62">
        <v>0</v>
      </c>
      <c r="Q64" s="62">
        <v>0</v>
      </c>
      <c r="R64" s="62">
        <v>0</v>
      </c>
      <c r="S64" s="69">
        <v>9808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1">
        <v>9183</v>
      </c>
      <c r="Z64" s="61">
        <v>1343</v>
      </c>
      <c r="AA64" s="61">
        <v>1273</v>
      </c>
      <c r="AB64" s="62">
        <v>0</v>
      </c>
      <c r="AC64" s="62">
        <v>0</v>
      </c>
      <c r="AD64" s="74">
        <v>11799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1">
        <v>11799</v>
      </c>
      <c r="AK64" s="62">
        <v>0</v>
      </c>
      <c r="AL64" s="62">
        <v>0</v>
      </c>
      <c r="AM64" s="73">
        <v>51729</v>
      </c>
      <c r="AN64" s="61">
        <v>28611</v>
      </c>
      <c r="AO64" s="61">
        <v>11799</v>
      </c>
      <c r="AP64" s="61">
        <v>11319</v>
      </c>
      <c r="AQ64" s="69">
        <v>51729</v>
      </c>
    </row>
    <row r="65" spans="1:43" s="46" customFormat="1" ht="12.75">
      <c r="A65" s="43" t="s">
        <v>129</v>
      </c>
      <c r="B65" s="44" t="s">
        <v>130</v>
      </c>
      <c r="C65" s="45">
        <v>24277</v>
      </c>
      <c r="D65" s="61">
        <v>381505</v>
      </c>
      <c r="E65" s="61">
        <v>135895</v>
      </c>
      <c r="F65" s="62">
        <v>0</v>
      </c>
      <c r="G65" s="61">
        <v>517400</v>
      </c>
      <c r="H65" s="73">
        <v>25046</v>
      </c>
      <c r="I65" s="61">
        <v>44760</v>
      </c>
      <c r="J65" s="61">
        <v>13175</v>
      </c>
      <c r="K65" s="61">
        <v>6</v>
      </c>
      <c r="L65" s="61">
        <v>12445</v>
      </c>
      <c r="M65" s="61">
        <v>33931</v>
      </c>
      <c r="N65" s="61">
        <v>47935</v>
      </c>
      <c r="O65" s="61">
        <v>4174</v>
      </c>
      <c r="P65" s="62">
        <v>0</v>
      </c>
      <c r="Q65" s="62">
        <v>0</v>
      </c>
      <c r="R65" s="61">
        <v>2737</v>
      </c>
      <c r="S65" s="69">
        <v>159163</v>
      </c>
      <c r="T65" s="62">
        <v>0</v>
      </c>
      <c r="U65" s="62">
        <v>0</v>
      </c>
      <c r="V65" s="61">
        <v>12680</v>
      </c>
      <c r="W65" s="61">
        <v>18325</v>
      </c>
      <c r="X65" s="61">
        <v>11000</v>
      </c>
      <c r="Y65" s="61">
        <v>82823</v>
      </c>
      <c r="Z65" s="61">
        <v>8182</v>
      </c>
      <c r="AA65" s="61">
        <v>14817</v>
      </c>
      <c r="AB65" s="61">
        <v>13690</v>
      </c>
      <c r="AC65" s="61">
        <v>145</v>
      </c>
      <c r="AD65" s="74">
        <v>161662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1">
        <v>130657</v>
      </c>
      <c r="AK65" s="62">
        <v>0</v>
      </c>
      <c r="AL65" s="62">
        <v>0</v>
      </c>
      <c r="AM65" s="73">
        <v>863271</v>
      </c>
      <c r="AN65" s="61">
        <v>517400</v>
      </c>
      <c r="AO65" s="61">
        <v>119657</v>
      </c>
      <c r="AP65" s="61">
        <v>226214</v>
      </c>
      <c r="AQ65" s="69">
        <v>863271</v>
      </c>
    </row>
    <row r="66" spans="1:43" s="46" customFormat="1" ht="12.75">
      <c r="A66" s="43" t="s">
        <v>299</v>
      </c>
      <c r="B66" s="44" t="s">
        <v>232</v>
      </c>
      <c r="C66" s="45">
        <v>2797</v>
      </c>
      <c r="D66" s="61">
        <v>103680</v>
      </c>
      <c r="E66" s="61">
        <v>24837</v>
      </c>
      <c r="F66" s="62">
        <v>0</v>
      </c>
      <c r="G66" s="61">
        <v>128517</v>
      </c>
      <c r="H66" s="73">
        <v>2602</v>
      </c>
      <c r="I66" s="61">
        <v>7128</v>
      </c>
      <c r="J66" s="61">
        <v>6578</v>
      </c>
      <c r="K66" s="61">
        <v>61</v>
      </c>
      <c r="L66" s="61">
        <v>7085</v>
      </c>
      <c r="M66" s="61">
        <v>10002</v>
      </c>
      <c r="N66" s="61">
        <v>2426</v>
      </c>
      <c r="O66" s="61">
        <v>30</v>
      </c>
      <c r="P66" s="62">
        <v>0</v>
      </c>
      <c r="Q66" s="62">
        <v>0</v>
      </c>
      <c r="R66" s="61">
        <v>24869</v>
      </c>
      <c r="S66" s="69">
        <v>58179</v>
      </c>
      <c r="T66" s="62">
        <v>0</v>
      </c>
      <c r="U66" s="62">
        <v>0</v>
      </c>
      <c r="V66" s="62">
        <v>0</v>
      </c>
      <c r="W66" s="61">
        <v>161</v>
      </c>
      <c r="X66" s="62">
        <v>0</v>
      </c>
      <c r="Y66" s="61">
        <v>16401</v>
      </c>
      <c r="Z66" s="61">
        <v>3398</v>
      </c>
      <c r="AA66" s="61">
        <v>5199</v>
      </c>
      <c r="AB66" s="61">
        <v>196</v>
      </c>
      <c r="AC66" s="62">
        <v>0</v>
      </c>
      <c r="AD66" s="74">
        <v>25355</v>
      </c>
      <c r="AE66" s="61">
        <v>1200</v>
      </c>
      <c r="AF66" s="62">
        <v>0</v>
      </c>
      <c r="AG66" s="62">
        <v>0</v>
      </c>
      <c r="AH66" s="62">
        <v>0</v>
      </c>
      <c r="AI66" s="62">
        <v>0</v>
      </c>
      <c r="AJ66" s="61">
        <v>25194</v>
      </c>
      <c r="AK66" s="61">
        <v>1200</v>
      </c>
      <c r="AL66" s="62">
        <v>0</v>
      </c>
      <c r="AM66" s="73">
        <v>214653</v>
      </c>
      <c r="AN66" s="61">
        <v>128517</v>
      </c>
      <c r="AO66" s="61">
        <v>26394</v>
      </c>
      <c r="AP66" s="61">
        <v>60942</v>
      </c>
      <c r="AQ66" s="69">
        <v>215853</v>
      </c>
    </row>
    <row r="67" spans="1:43" s="46" customFormat="1" ht="12.75">
      <c r="A67" s="43" t="s">
        <v>230</v>
      </c>
      <c r="B67" s="44" t="s">
        <v>182</v>
      </c>
      <c r="C67" s="45">
        <v>8291</v>
      </c>
      <c r="D67" s="61">
        <v>210813</v>
      </c>
      <c r="E67" s="61">
        <v>16622</v>
      </c>
      <c r="F67" s="62">
        <v>0</v>
      </c>
      <c r="G67" s="61">
        <v>227435</v>
      </c>
      <c r="H67" s="73">
        <v>10226</v>
      </c>
      <c r="I67" s="61">
        <v>4324</v>
      </c>
      <c r="J67" s="61">
        <v>26181</v>
      </c>
      <c r="K67" s="61">
        <v>4770</v>
      </c>
      <c r="L67" s="61">
        <v>10963</v>
      </c>
      <c r="M67" s="61">
        <v>11589</v>
      </c>
      <c r="N67" s="61">
        <v>22175</v>
      </c>
      <c r="O67" s="61">
        <v>217</v>
      </c>
      <c r="P67" s="62">
        <v>0</v>
      </c>
      <c r="Q67" s="62">
        <v>0</v>
      </c>
      <c r="R67" s="61">
        <v>574</v>
      </c>
      <c r="S67" s="69">
        <v>80793</v>
      </c>
      <c r="T67" s="62">
        <v>0</v>
      </c>
      <c r="U67" s="62">
        <v>0</v>
      </c>
      <c r="V67" s="61">
        <v>268</v>
      </c>
      <c r="W67" s="61">
        <v>12259</v>
      </c>
      <c r="X67" s="61">
        <v>4705</v>
      </c>
      <c r="Y67" s="61">
        <v>26240</v>
      </c>
      <c r="Z67" s="61">
        <v>4185</v>
      </c>
      <c r="AA67" s="61">
        <v>4821</v>
      </c>
      <c r="AB67" s="61">
        <v>12162</v>
      </c>
      <c r="AC67" s="62">
        <v>0</v>
      </c>
      <c r="AD67" s="74">
        <v>64640</v>
      </c>
      <c r="AE67" s="61">
        <v>319</v>
      </c>
      <c r="AF67" s="62">
        <v>0</v>
      </c>
      <c r="AG67" s="61">
        <v>205</v>
      </c>
      <c r="AH67" s="62">
        <v>0</v>
      </c>
      <c r="AI67" s="61">
        <v>7000</v>
      </c>
      <c r="AJ67" s="61">
        <v>52113</v>
      </c>
      <c r="AK67" s="61">
        <v>7524</v>
      </c>
      <c r="AL67" s="62">
        <v>0</v>
      </c>
      <c r="AM67" s="73">
        <v>383094</v>
      </c>
      <c r="AN67" s="61">
        <v>227435</v>
      </c>
      <c r="AO67" s="61">
        <v>54932</v>
      </c>
      <c r="AP67" s="61">
        <v>108251</v>
      </c>
      <c r="AQ67" s="69">
        <v>390618</v>
      </c>
    </row>
    <row r="68" spans="1:43" s="46" customFormat="1" ht="12.75">
      <c r="A68" s="43" t="s">
        <v>193</v>
      </c>
      <c r="B68" s="44" t="s">
        <v>67</v>
      </c>
      <c r="C68" s="45">
        <v>11005</v>
      </c>
      <c r="D68" s="61">
        <v>200836</v>
      </c>
      <c r="E68" s="61">
        <v>35500</v>
      </c>
      <c r="F68" s="62">
        <v>0</v>
      </c>
      <c r="G68" s="61">
        <v>236336</v>
      </c>
      <c r="H68" s="73">
        <v>5326</v>
      </c>
      <c r="I68" s="61">
        <v>30075</v>
      </c>
      <c r="J68" s="61">
        <v>4206</v>
      </c>
      <c r="K68" s="61">
        <v>367</v>
      </c>
      <c r="L68" s="61">
        <v>6123</v>
      </c>
      <c r="M68" s="61">
        <v>12404</v>
      </c>
      <c r="N68" s="61">
        <v>7783</v>
      </c>
      <c r="O68" s="61">
        <v>120</v>
      </c>
      <c r="P68" s="62">
        <v>0</v>
      </c>
      <c r="Q68" s="62">
        <v>0</v>
      </c>
      <c r="R68" s="61">
        <v>50</v>
      </c>
      <c r="S68" s="69">
        <v>61128</v>
      </c>
      <c r="T68" s="62">
        <v>0</v>
      </c>
      <c r="U68" s="62">
        <v>0</v>
      </c>
      <c r="V68" s="62">
        <v>0</v>
      </c>
      <c r="W68" s="61">
        <v>8892</v>
      </c>
      <c r="X68" s="62">
        <v>0</v>
      </c>
      <c r="Y68" s="61">
        <v>25531</v>
      </c>
      <c r="Z68" s="61">
        <v>5996</v>
      </c>
      <c r="AA68" s="61">
        <v>7728</v>
      </c>
      <c r="AB68" s="61">
        <v>2505</v>
      </c>
      <c r="AC68" s="62">
        <v>0</v>
      </c>
      <c r="AD68" s="74">
        <v>50652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1">
        <v>41760</v>
      </c>
      <c r="AK68" s="62">
        <v>0</v>
      </c>
      <c r="AL68" s="62">
        <v>0</v>
      </c>
      <c r="AM68" s="73">
        <v>353442</v>
      </c>
      <c r="AN68" s="61">
        <v>236336</v>
      </c>
      <c r="AO68" s="61">
        <v>41760</v>
      </c>
      <c r="AP68" s="61">
        <v>75346</v>
      </c>
      <c r="AQ68" s="69">
        <v>353442</v>
      </c>
    </row>
    <row r="69" spans="1:43" s="46" customFormat="1" ht="12.75">
      <c r="A69" s="43" t="s">
        <v>336</v>
      </c>
      <c r="B69" s="44" t="s">
        <v>207</v>
      </c>
      <c r="C69" s="45">
        <v>1399</v>
      </c>
      <c r="D69" s="61">
        <v>95034</v>
      </c>
      <c r="E69" s="61">
        <v>6840</v>
      </c>
      <c r="F69" s="61">
        <v>422</v>
      </c>
      <c r="G69" s="61">
        <v>102296</v>
      </c>
      <c r="H69" s="73">
        <v>6837</v>
      </c>
      <c r="I69" s="61">
        <v>3340</v>
      </c>
      <c r="J69" s="61">
        <v>1999</v>
      </c>
      <c r="K69" s="61">
        <v>58</v>
      </c>
      <c r="L69" s="61">
        <v>3547</v>
      </c>
      <c r="M69" s="61">
        <v>10334</v>
      </c>
      <c r="N69" s="61">
        <v>7707</v>
      </c>
      <c r="O69" s="61">
        <v>1733</v>
      </c>
      <c r="P69" s="62">
        <v>0</v>
      </c>
      <c r="Q69" s="62">
        <v>0</v>
      </c>
      <c r="R69" s="61">
        <v>139</v>
      </c>
      <c r="S69" s="69">
        <v>28857</v>
      </c>
      <c r="T69" s="62">
        <v>0</v>
      </c>
      <c r="U69" s="62">
        <v>0</v>
      </c>
      <c r="V69" s="62">
        <v>0</v>
      </c>
      <c r="W69" s="61">
        <v>4273</v>
      </c>
      <c r="X69" s="62">
        <v>0</v>
      </c>
      <c r="Y69" s="61">
        <v>11477</v>
      </c>
      <c r="Z69" s="61">
        <v>1035</v>
      </c>
      <c r="AA69" s="61">
        <v>2487</v>
      </c>
      <c r="AB69" s="61">
        <v>1660</v>
      </c>
      <c r="AC69" s="61">
        <v>1071</v>
      </c>
      <c r="AD69" s="74">
        <v>22003</v>
      </c>
      <c r="AE69" s="61">
        <v>800</v>
      </c>
      <c r="AF69" s="62">
        <v>0</v>
      </c>
      <c r="AG69" s="62">
        <v>0</v>
      </c>
      <c r="AH69" s="62">
        <v>0</v>
      </c>
      <c r="AI69" s="62">
        <v>0</v>
      </c>
      <c r="AJ69" s="61">
        <v>17730</v>
      </c>
      <c r="AK69" s="61">
        <v>800</v>
      </c>
      <c r="AL69" s="62">
        <v>0</v>
      </c>
      <c r="AM69" s="73">
        <v>159993</v>
      </c>
      <c r="AN69" s="61">
        <v>101874</v>
      </c>
      <c r="AO69" s="61">
        <v>18530</v>
      </c>
      <c r="AP69" s="61">
        <v>40389</v>
      </c>
      <c r="AQ69" s="69">
        <v>160793</v>
      </c>
    </row>
    <row r="70" spans="1:43" s="46" customFormat="1" ht="25.5">
      <c r="A70" s="43" t="s">
        <v>110</v>
      </c>
      <c r="B70" s="44" t="s">
        <v>111</v>
      </c>
      <c r="C70" s="45">
        <v>30385</v>
      </c>
      <c r="D70" s="61">
        <v>1072591</v>
      </c>
      <c r="E70" s="61">
        <v>336778</v>
      </c>
      <c r="F70" s="62">
        <v>0</v>
      </c>
      <c r="G70" s="61">
        <v>1409369</v>
      </c>
      <c r="H70" s="73">
        <v>53783</v>
      </c>
      <c r="I70" s="61">
        <v>19298</v>
      </c>
      <c r="J70" s="61">
        <v>63149</v>
      </c>
      <c r="K70" s="61">
        <v>2672</v>
      </c>
      <c r="L70" s="61">
        <v>26087</v>
      </c>
      <c r="M70" s="61">
        <v>80098</v>
      </c>
      <c r="N70" s="61">
        <v>73010</v>
      </c>
      <c r="O70" s="61">
        <v>11326</v>
      </c>
      <c r="P70" s="62">
        <v>0</v>
      </c>
      <c r="Q70" s="61">
        <v>593</v>
      </c>
      <c r="R70" s="61">
        <v>1282</v>
      </c>
      <c r="S70" s="69">
        <v>277515</v>
      </c>
      <c r="T70" s="62">
        <v>0</v>
      </c>
      <c r="U70" s="62">
        <v>0</v>
      </c>
      <c r="V70" s="62">
        <v>0</v>
      </c>
      <c r="W70" s="61">
        <v>60494</v>
      </c>
      <c r="X70" s="62">
        <v>0</v>
      </c>
      <c r="Y70" s="61">
        <v>149234</v>
      </c>
      <c r="Z70" s="61">
        <v>13054</v>
      </c>
      <c r="AA70" s="61">
        <v>47396</v>
      </c>
      <c r="AB70" s="61">
        <v>37248</v>
      </c>
      <c r="AC70" s="62">
        <v>0</v>
      </c>
      <c r="AD70" s="74">
        <v>307426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1">
        <v>246932</v>
      </c>
      <c r="AK70" s="62">
        <v>0</v>
      </c>
      <c r="AL70" s="62">
        <v>0</v>
      </c>
      <c r="AM70" s="73">
        <v>2048093</v>
      </c>
      <c r="AN70" s="61">
        <v>1409369</v>
      </c>
      <c r="AO70" s="61">
        <v>246932</v>
      </c>
      <c r="AP70" s="61">
        <v>391792</v>
      </c>
      <c r="AQ70" s="69">
        <v>2048093</v>
      </c>
    </row>
    <row r="71" spans="1:43" s="46" customFormat="1" ht="12.75">
      <c r="A71" s="43" t="s">
        <v>191</v>
      </c>
      <c r="B71" s="44" t="s">
        <v>192</v>
      </c>
      <c r="C71" s="45">
        <v>11123</v>
      </c>
      <c r="D71" s="61">
        <v>367847</v>
      </c>
      <c r="E71" s="61">
        <v>14387</v>
      </c>
      <c r="F71" s="62">
        <v>0</v>
      </c>
      <c r="G71" s="61">
        <v>382234</v>
      </c>
      <c r="H71" s="73">
        <v>32403</v>
      </c>
      <c r="I71" s="61">
        <v>16330</v>
      </c>
      <c r="J71" s="61">
        <v>23127</v>
      </c>
      <c r="K71" s="61">
        <v>294</v>
      </c>
      <c r="L71" s="61">
        <v>20711</v>
      </c>
      <c r="M71" s="61">
        <v>21497</v>
      </c>
      <c r="N71" s="61">
        <v>22974</v>
      </c>
      <c r="O71" s="62">
        <v>0</v>
      </c>
      <c r="P71" s="62">
        <v>0</v>
      </c>
      <c r="Q71" s="62">
        <v>0</v>
      </c>
      <c r="R71" s="62">
        <v>0</v>
      </c>
      <c r="S71" s="69">
        <v>104933</v>
      </c>
      <c r="T71" s="61">
        <v>1265054</v>
      </c>
      <c r="U71" s="62">
        <v>0</v>
      </c>
      <c r="V71" s="62">
        <v>0</v>
      </c>
      <c r="W71" s="61">
        <v>16241</v>
      </c>
      <c r="X71" s="62">
        <v>0</v>
      </c>
      <c r="Y71" s="61">
        <v>15259</v>
      </c>
      <c r="Z71" s="61">
        <v>4215</v>
      </c>
      <c r="AA71" s="61">
        <v>5948</v>
      </c>
      <c r="AB71" s="61">
        <v>3000</v>
      </c>
      <c r="AC71" s="62">
        <v>0</v>
      </c>
      <c r="AD71" s="74">
        <v>1309717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1">
        <v>28422</v>
      </c>
      <c r="AK71" s="62">
        <v>0</v>
      </c>
      <c r="AL71" s="62">
        <v>0</v>
      </c>
      <c r="AM71" s="73">
        <v>1829287</v>
      </c>
      <c r="AN71" s="61">
        <v>382234</v>
      </c>
      <c r="AO71" s="61">
        <v>28422</v>
      </c>
      <c r="AP71" s="61">
        <v>1418631</v>
      </c>
      <c r="AQ71" s="69">
        <v>1829287</v>
      </c>
    </row>
    <row r="72" spans="1:43" s="46" customFormat="1" ht="12.75">
      <c r="A72" s="43" t="s">
        <v>239</v>
      </c>
      <c r="B72" s="44" t="s">
        <v>173</v>
      </c>
      <c r="C72" s="45">
        <v>7041</v>
      </c>
      <c r="D72" s="61">
        <v>271981</v>
      </c>
      <c r="E72" s="61">
        <v>66672</v>
      </c>
      <c r="F72" s="61">
        <v>5753</v>
      </c>
      <c r="G72" s="61">
        <v>344406</v>
      </c>
      <c r="H72" s="73">
        <v>24686</v>
      </c>
      <c r="I72" s="61">
        <v>29290</v>
      </c>
      <c r="J72" s="61">
        <v>13382</v>
      </c>
      <c r="K72" s="61">
        <v>1487</v>
      </c>
      <c r="L72" s="61">
        <v>10286</v>
      </c>
      <c r="M72" s="61">
        <v>23082</v>
      </c>
      <c r="N72" s="61">
        <v>46424</v>
      </c>
      <c r="O72" s="61">
        <v>1921</v>
      </c>
      <c r="P72" s="62">
        <v>0</v>
      </c>
      <c r="Q72" s="62">
        <v>0</v>
      </c>
      <c r="R72" s="61">
        <v>800</v>
      </c>
      <c r="S72" s="69">
        <v>126672</v>
      </c>
      <c r="T72" s="62">
        <v>0</v>
      </c>
      <c r="U72" s="62">
        <v>0</v>
      </c>
      <c r="V72" s="61">
        <v>3000</v>
      </c>
      <c r="W72" s="61">
        <v>9764</v>
      </c>
      <c r="X72" s="62">
        <v>0</v>
      </c>
      <c r="Y72" s="61">
        <v>46242</v>
      </c>
      <c r="Z72" s="61">
        <v>6915</v>
      </c>
      <c r="AA72" s="61">
        <v>12600</v>
      </c>
      <c r="AB72" s="61">
        <v>7000</v>
      </c>
      <c r="AC72" s="62">
        <v>0</v>
      </c>
      <c r="AD72" s="74">
        <v>85521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1">
        <v>72757</v>
      </c>
      <c r="AK72" s="62">
        <v>0</v>
      </c>
      <c r="AL72" s="62">
        <v>0</v>
      </c>
      <c r="AM72" s="73">
        <v>581285</v>
      </c>
      <c r="AN72" s="61">
        <v>338653</v>
      </c>
      <c r="AO72" s="61">
        <v>72757</v>
      </c>
      <c r="AP72" s="61">
        <v>169875</v>
      </c>
      <c r="AQ72" s="69">
        <v>581285</v>
      </c>
    </row>
    <row r="73" spans="1:43" s="46" customFormat="1" ht="12.75">
      <c r="A73" s="43" t="s">
        <v>160</v>
      </c>
      <c r="B73" s="44" t="s">
        <v>161</v>
      </c>
      <c r="C73" s="45">
        <v>16391</v>
      </c>
      <c r="D73" s="61">
        <v>748190</v>
      </c>
      <c r="E73" s="61">
        <v>237679</v>
      </c>
      <c r="F73" s="62">
        <v>0</v>
      </c>
      <c r="G73" s="61">
        <v>985869</v>
      </c>
      <c r="H73" s="73">
        <v>56369</v>
      </c>
      <c r="I73" s="61">
        <v>51436</v>
      </c>
      <c r="J73" s="61">
        <v>37178</v>
      </c>
      <c r="K73" s="61">
        <v>1410</v>
      </c>
      <c r="L73" s="61">
        <v>20505</v>
      </c>
      <c r="M73" s="61">
        <v>82985</v>
      </c>
      <c r="N73" s="61">
        <v>28955</v>
      </c>
      <c r="O73" s="61">
        <v>1900</v>
      </c>
      <c r="P73" s="62">
        <v>0</v>
      </c>
      <c r="Q73" s="62">
        <v>0</v>
      </c>
      <c r="R73" s="61">
        <v>1939</v>
      </c>
      <c r="S73" s="69">
        <v>226308</v>
      </c>
      <c r="T73" s="62">
        <v>0</v>
      </c>
      <c r="U73" s="62">
        <v>0</v>
      </c>
      <c r="V73" s="61">
        <v>3426</v>
      </c>
      <c r="W73" s="61">
        <v>38779</v>
      </c>
      <c r="X73" s="62">
        <v>0</v>
      </c>
      <c r="Y73" s="61">
        <v>95544</v>
      </c>
      <c r="Z73" s="61">
        <v>11324</v>
      </c>
      <c r="AA73" s="61">
        <v>64155</v>
      </c>
      <c r="AB73" s="61">
        <v>23407</v>
      </c>
      <c r="AC73" s="62">
        <v>0</v>
      </c>
      <c r="AD73" s="74">
        <v>236635</v>
      </c>
      <c r="AE73" s="61">
        <v>1360</v>
      </c>
      <c r="AF73" s="62">
        <v>0</v>
      </c>
      <c r="AG73" s="62">
        <v>0</v>
      </c>
      <c r="AH73" s="62">
        <v>0</v>
      </c>
      <c r="AI73" s="62">
        <v>0</v>
      </c>
      <c r="AJ73" s="61">
        <v>194430</v>
      </c>
      <c r="AK73" s="61">
        <v>1360</v>
      </c>
      <c r="AL73" s="62">
        <v>0</v>
      </c>
      <c r="AM73" s="73">
        <v>1505181</v>
      </c>
      <c r="AN73" s="61">
        <v>985869</v>
      </c>
      <c r="AO73" s="61">
        <v>195790</v>
      </c>
      <c r="AP73" s="61">
        <v>324882</v>
      </c>
      <c r="AQ73" s="69">
        <v>1506541</v>
      </c>
    </row>
    <row r="74" spans="1:43" s="46" customFormat="1" ht="12.75">
      <c r="A74" s="43" t="s">
        <v>217</v>
      </c>
      <c r="B74" s="44" t="s">
        <v>175</v>
      </c>
      <c r="C74" s="45">
        <v>9175</v>
      </c>
      <c r="D74" s="61">
        <v>308530</v>
      </c>
      <c r="E74" s="61">
        <v>124340</v>
      </c>
      <c r="F74" s="62">
        <v>0</v>
      </c>
      <c r="G74" s="61">
        <v>432870</v>
      </c>
      <c r="H74" s="73">
        <v>16961</v>
      </c>
      <c r="I74" s="61">
        <v>21156</v>
      </c>
      <c r="J74" s="61">
        <v>10244</v>
      </c>
      <c r="K74" s="61">
        <v>246</v>
      </c>
      <c r="L74" s="61">
        <v>19235</v>
      </c>
      <c r="M74" s="61">
        <v>26209</v>
      </c>
      <c r="N74" s="61">
        <v>48664</v>
      </c>
      <c r="O74" s="62">
        <v>0</v>
      </c>
      <c r="P74" s="62">
        <v>0</v>
      </c>
      <c r="Q74" s="61">
        <v>2029</v>
      </c>
      <c r="R74" s="61">
        <v>202</v>
      </c>
      <c r="S74" s="69">
        <v>127985</v>
      </c>
      <c r="T74" s="62">
        <v>0</v>
      </c>
      <c r="U74" s="62">
        <v>0</v>
      </c>
      <c r="V74" s="61">
        <v>3413</v>
      </c>
      <c r="W74" s="61">
        <v>13337</v>
      </c>
      <c r="X74" s="62">
        <v>0</v>
      </c>
      <c r="Y74" s="61">
        <v>21615</v>
      </c>
      <c r="Z74" s="61">
        <v>3235</v>
      </c>
      <c r="AA74" s="61">
        <v>9897</v>
      </c>
      <c r="AB74" s="61">
        <v>20711</v>
      </c>
      <c r="AC74" s="62">
        <v>0</v>
      </c>
      <c r="AD74" s="74">
        <v>72208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1">
        <v>55458</v>
      </c>
      <c r="AK74" s="62">
        <v>0</v>
      </c>
      <c r="AL74" s="62">
        <v>0</v>
      </c>
      <c r="AM74" s="73">
        <v>650024</v>
      </c>
      <c r="AN74" s="61">
        <v>432870</v>
      </c>
      <c r="AO74" s="61">
        <v>55458</v>
      </c>
      <c r="AP74" s="61">
        <v>161696</v>
      </c>
      <c r="AQ74" s="69">
        <v>650024</v>
      </c>
    </row>
    <row r="75" spans="1:43" s="46" customFormat="1" ht="12.75">
      <c r="A75" s="43" t="s">
        <v>55</v>
      </c>
      <c r="B75" s="44" t="s">
        <v>28</v>
      </c>
      <c r="C75" s="45">
        <v>75242</v>
      </c>
      <c r="D75" s="61">
        <v>783596</v>
      </c>
      <c r="E75" s="61">
        <v>732248</v>
      </c>
      <c r="F75" s="61">
        <v>16664</v>
      </c>
      <c r="G75" s="61">
        <v>1532508</v>
      </c>
      <c r="H75" s="73">
        <v>74664</v>
      </c>
      <c r="I75" s="61">
        <v>201822</v>
      </c>
      <c r="J75" s="61">
        <v>192715</v>
      </c>
      <c r="K75" s="61">
        <v>1262</v>
      </c>
      <c r="L75" s="61">
        <v>100881</v>
      </c>
      <c r="M75" s="61">
        <v>282267</v>
      </c>
      <c r="N75" s="61">
        <v>121645</v>
      </c>
      <c r="O75" s="61">
        <v>10102</v>
      </c>
      <c r="P75" s="62">
        <v>0</v>
      </c>
      <c r="Q75" s="62">
        <v>0</v>
      </c>
      <c r="R75" s="61">
        <v>2198</v>
      </c>
      <c r="S75" s="69">
        <v>912892</v>
      </c>
      <c r="T75" s="62">
        <v>0</v>
      </c>
      <c r="U75" s="61">
        <v>78139</v>
      </c>
      <c r="V75" s="61">
        <v>53722</v>
      </c>
      <c r="W75" s="61">
        <v>102432</v>
      </c>
      <c r="X75" s="62">
        <v>0</v>
      </c>
      <c r="Y75" s="61">
        <v>204044</v>
      </c>
      <c r="Z75" s="61">
        <v>2175</v>
      </c>
      <c r="AA75" s="61">
        <v>53966</v>
      </c>
      <c r="AB75" s="61">
        <v>125948</v>
      </c>
      <c r="AC75" s="62">
        <v>0</v>
      </c>
      <c r="AD75" s="74">
        <v>620426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1">
        <v>386133</v>
      </c>
      <c r="AK75" s="62">
        <v>0</v>
      </c>
      <c r="AL75" s="62">
        <v>0</v>
      </c>
      <c r="AM75" s="73">
        <v>3140490</v>
      </c>
      <c r="AN75" s="61">
        <v>1515844</v>
      </c>
      <c r="AO75" s="61">
        <v>386133</v>
      </c>
      <c r="AP75" s="61">
        <v>1238513</v>
      </c>
      <c r="AQ75" s="69">
        <v>3140490</v>
      </c>
    </row>
    <row r="76" spans="1:43" s="46" customFormat="1" ht="12.75">
      <c r="A76" s="43" t="s">
        <v>218</v>
      </c>
      <c r="B76" s="44" t="s">
        <v>113</v>
      </c>
      <c r="C76" s="45">
        <v>9126</v>
      </c>
      <c r="D76" s="61">
        <v>251023</v>
      </c>
      <c r="E76" s="61">
        <v>66417</v>
      </c>
      <c r="F76" s="62">
        <v>0</v>
      </c>
      <c r="G76" s="61">
        <v>317440</v>
      </c>
      <c r="H76" s="73">
        <v>11338</v>
      </c>
      <c r="I76" s="61">
        <v>23495</v>
      </c>
      <c r="J76" s="61">
        <v>10002</v>
      </c>
      <c r="K76" s="61">
        <v>591</v>
      </c>
      <c r="L76" s="61">
        <v>11314</v>
      </c>
      <c r="M76" s="61">
        <v>16707</v>
      </c>
      <c r="N76" s="61">
        <v>16250</v>
      </c>
      <c r="O76" s="62">
        <v>0</v>
      </c>
      <c r="P76" s="62">
        <v>0</v>
      </c>
      <c r="Q76" s="62">
        <v>0</v>
      </c>
      <c r="R76" s="61">
        <v>34151</v>
      </c>
      <c r="S76" s="69">
        <v>112510</v>
      </c>
      <c r="T76" s="62">
        <v>0</v>
      </c>
      <c r="U76" s="62">
        <v>0</v>
      </c>
      <c r="V76" s="62">
        <v>0</v>
      </c>
      <c r="W76" s="61">
        <v>1329</v>
      </c>
      <c r="X76" s="61">
        <v>6932</v>
      </c>
      <c r="Y76" s="61">
        <v>34846</v>
      </c>
      <c r="Z76" s="61">
        <v>5955</v>
      </c>
      <c r="AA76" s="61">
        <v>23850</v>
      </c>
      <c r="AB76" s="61">
        <v>3000</v>
      </c>
      <c r="AC76" s="61">
        <v>1350</v>
      </c>
      <c r="AD76" s="74">
        <v>77262</v>
      </c>
      <c r="AE76" s="61">
        <v>303</v>
      </c>
      <c r="AF76" s="62">
        <v>0</v>
      </c>
      <c r="AG76" s="62">
        <v>0</v>
      </c>
      <c r="AH76" s="62">
        <v>0</v>
      </c>
      <c r="AI76" s="62">
        <v>0</v>
      </c>
      <c r="AJ76" s="61">
        <v>75933</v>
      </c>
      <c r="AK76" s="61">
        <v>303</v>
      </c>
      <c r="AL76" s="62">
        <v>0</v>
      </c>
      <c r="AM76" s="73">
        <v>518550</v>
      </c>
      <c r="AN76" s="61">
        <v>317440</v>
      </c>
      <c r="AO76" s="61">
        <v>69304</v>
      </c>
      <c r="AP76" s="61">
        <v>132109</v>
      </c>
      <c r="AQ76" s="69">
        <v>518853</v>
      </c>
    </row>
    <row r="77" spans="1:43" s="46" customFormat="1" ht="12.75">
      <c r="A77" s="43" t="s">
        <v>345</v>
      </c>
      <c r="B77" s="44" t="s">
        <v>216</v>
      </c>
      <c r="C77" s="45">
        <v>1189</v>
      </c>
      <c r="D77" s="61">
        <v>80438</v>
      </c>
      <c r="E77" s="61">
        <v>7061</v>
      </c>
      <c r="F77" s="62">
        <v>0</v>
      </c>
      <c r="G77" s="61">
        <v>87499</v>
      </c>
      <c r="H77" s="73">
        <v>3002</v>
      </c>
      <c r="I77" s="61">
        <v>8280</v>
      </c>
      <c r="J77" s="61">
        <v>2652</v>
      </c>
      <c r="K77" s="62">
        <v>0</v>
      </c>
      <c r="L77" s="61">
        <v>4067</v>
      </c>
      <c r="M77" s="61">
        <v>9273</v>
      </c>
      <c r="N77" s="61">
        <v>5851</v>
      </c>
      <c r="O77" s="61">
        <v>116</v>
      </c>
      <c r="P77" s="62">
        <v>0</v>
      </c>
      <c r="Q77" s="62">
        <v>0</v>
      </c>
      <c r="R77" s="62">
        <v>0</v>
      </c>
      <c r="S77" s="69">
        <v>30239</v>
      </c>
      <c r="T77" s="62">
        <v>0</v>
      </c>
      <c r="U77" s="62">
        <v>0</v>
      </c>
      <c r="V77" s="61">
        <v>500</v>
      </c>
      <c r="W77" s="61">
        <v>1914</v>
      </c>
      <c r="X77" s="61">
        <v>1931</v>
      </c>
      <c r="Y77" s="61">
        <v>8537</v>
      </c>
      <c r="Z77" s="61">
        <v>761</v>
      </c>
      <c r="AA77" s="61">
        <v>5166</v>
      </c>
      <c r="AB77" s="61">
        <v>1000</v>
      </c>
      <c r="AC77" s="62">
        <v>0</v>
      </c>
      <c r="AD77" s="74">
        <v>19809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1">
        <v>17395</v>
      </c>
      <c r="AK77" s="62">
        <v>0</v>
      </c>
      <c r="AL77" s="62">
        <v>0</v>
      </c>
      <c r="AM77" s="73">
        <v>140549</v>
      </c>
      <c r="AN77" s="61">
        <v>87499</v>
      </c>
      <c r="AO77" s="61">
        <v>15464</v>
      </c>
      <c r="AP77" s="61">
        <v>37586</v>
      </c>
      <c r="AQ77" s="69">
        <v>140549</v>
      </c>
    </row>
    <row r="78" spans="1:43" s="46" customFormat="1" ht="12.75">
      <c r="A78" s="43" t="s">
        <v>85</v>
      </c>
      <c r="B78" s="44" t="s">
        <v>47</v>
      </c>
      <c r="C78" s="45">
        <v>37608</v>
      </c>
      <c r="D78" s="61">
        <v>965220</v>
      </c>
      <c r="E78" s="61">
        <v>312034</v>
      </c>
      <c r="F78" s="62">
        <v>0</v>
      </c>
      <c r="G78" s="61">
        <v>1277254</v>
      </c>
      <c r="H78" s="73">
        <v>51609</v>
      </c>
      <c r="I78" s="61">
        <v>66273</v>
      </c>
      <c r="J78" s="61">
        <v>12318</v>
      </c>
      <c r="K78" s="61">
        <v>301</v>
      </c>
      <c r="L78" s="61">
        <v>25425</v>
      </c>
      <c r="M78" s="61">
        <v>101446</v>
      </c>
      <c r="N78" s="61">
        <v>45271</v>
      </c>
      <c r="O78" s="61">
        <v>6393</v>
      </c>
      <c r="P78" s="62">
        <v>0</v>
      </c>
      <c r="Q78" s="62">
        <v>0</v>
      </c>
      <c r="R78" s="61">
        <v>1631</v>
      </c>
      <c r="S78" s="69">
        <v>259058</v>
      </c>
      <c r="T78" s="62">
        <v>0</v>
      </c>
      <c r="U78" s="62">
        <v>0</v>
      </c>
      <c r="V78" s="62">
        <v>0</v>
      </c>
      <c r="W78" s="61">
        <v>5791</v>
      </c>
      <c r="X78" s="62">
        <v>0</v>
      </c>
      <c r="Y78" s="61">
        <v>128804</v>
      </c>
      <c r="Z78" s="61">
        <v>16702</v>
      </c>
      <c r="AA78" s="61">
        <v>48908</v>
      </c>
      <c r="AB78" s="61">
        <v>75504</v>
      </c>
      <c r="AC78" s="61">
        <v>7532</v>
      </c>
      <c r="AD78" s="74">
        <v>283241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1">
        <v>277450</v>
      </c>
      <c r="AK78" s="61">
        <v>10456</v>
      </c>
      <c r="AL78" s="61">
        <v>10456</v>
      </c>
      <c r="AM78" s="73">
        <v>1871162</v>
      </c>
      <c r="AN78" s="61">
        <v>1277254</v>
      </c>
      <c r="AO78" s="61">
        <v>277450</v>
      </c>
      <c r="AP78" s="61">
        <v>326914</v>
      </c>
      <c r="AQ78" s="69">
        <v>1881618</v>
      </c>
    </row>
    <row r="79" spans="1:43" s="46" customFormat="1" ht="25.5">
      <c r="A79" s="43" t="s">
        <v>123</v>
      </c>
      <c r="B79" s="44" t="s">
        <v>124</v>
      </c>
      <c r="C79" s="45">
        <v>25740</v>
      </c>
      <c r="D79" s="61">
        <v>445405</v>
      </c>
      <c r="E79" s="61">
        <v>42356</v>
      </c>
      <c r="F79" s="61">
        <v>21255</v>
      </c>
      <c r="G79" s="61">
        <v>509016</v>
      </c>
      <c r="H79" s="73">
        <v>24219</v>
      </c>
      <c r="I79" s="62">
        <v>0</v>
      </c>
      <c r="J79" s="61">
        <v>17461</v>
      </c>
      <c r="K79" s="61">
        <v>1155</v>
      </c>
      <c r="L79" s="61">
        <v>18860</v>
      </c>
      <c r="M79" s="61">
        <v>24651</v>
      </c>
      <c r="N79" s="61">
        <v>30074</v>
      </c>
      <c r="O79" s="62">
        <v>0</v>
      </c>
      <c r="P79" s="62">
        <v>0</v>
      </c>
      <c r="Q79" s="62">
        <v>0</v>
      </c>
      <c r="R79" s="61">
        <v>860</v>
      </c>
      <c r="S79" s="69">
        <v>93061</v>
      </c>
      <c r="T79" s="62">
        <v>0</v>
      </c>
      <c r="U79" s="62">
        <v>0</v>
      </c>
      <c r="V79" s="62">
        <v>0</v>
      </c>
      <c r="W79" s="61">
        <v>2281</v>
      </c>
      <c r="X79" s="61">
        <v>5224</v>
      </c>
      <c r="Y79" s="61">
        <v>36552</v>
      </c>
      <c r="Z79" s="61">
        <v>3840</v>
      </c>
      <c r="AA79" s="61">
        <v>20369</v>
      </c>
      <c r="AB79" s="61">
        <v>7643</v>
      </c>
      <c r="AC79" s="62">
        <v>0</v>
      </c>
      <c r="AD79" s="74">
        <v>75909</v>
      </c>
      <c r="AE79" s="61">
        <v>2840</v>
      </c>
      <c r="AF79" s="62">
        <v>0</v>
      </c>
      <c r="AG79" s="62">
        <v>0</v>
      </c>
      <c r="AH79" s="62">
        <v>0</v>
      </c>
      <c r="AI79" s="62">
        <v>0</v>
      </c>
      <c r="AJ79" s="61">
        <v>73628</v>
      </c>
      <c r="AK79" s="61">
        <v>2840</v>
      </c>
      <c r="AL79" s="62">
        <v>0</v>
      </c>
      <c r="AM79" s="73">
        <v>702205</v>
      </c>
      <c r="AN79" s="61">
        <v>487761</v>
      </c>
      <c r="AO79" s="61">
        <v>71244</v>
      </c>
      <c r="AP79" s="61">
        <v>146040</v>
      </c>
      <c r="AQ79" s="69">
        <v>705045</v>
      </c>
    </row>
    <row r="80" spans="1:43" s="46" customFormat="1" ht="25.5">
      <c r="A80" s="43" t="s">
        <v>245</v>
      </c>
      <c r="B80" s="44" t="s">
        <v>54</v>
      </c>
      <c r="C80" s="45">
        <v>6487</v>
      </c>
      <c r="D80" s="61">
        <v>212090</v>
      </c>
      <c r="E80" s="61">
        <v>30338</v>
      </c>
      <c r="F80" s="62">
        <v>0</v>
      </c>
      <c r="G80" s="61">
        <v>242428</v>
      </c>
      <c r="H80" s="73">
        <v>6842</v>
      </c>
      <c r="I80" s="61">
        <v>300</v>
      </c>
      <c r="J80" s="61">
        <v>4095</v>
      </c>
      <c r="K80" s="61">
        <v>3604</v>
      </c>
      <c r="L80" s="61">
        <v>5589</v>
      </c>
      <c r="M80" s="62">
        <v>0</v>
      </c>
      <c r="N80" s="61">
        <v>2378</v>
      </c>
      <c r="O80" s="62">
        <v>0</v>
      </c>
      <c r="P80" s="62">
        <v>0</v>
      </c>
      <c r="Q80" s="62">
        <v>0</v>
      </c>
      <c r="R80" s="61">
        <v>6235</v>
      </c>
      <c r="S80" s="69">
        <v>22201</v>
      </c>
      <c r="T80" s="62">
        <v>0</v>
      </c>
      <c r="U80" s="62">
        <v>0</v>
      </c>
      <c r="V80" s="62">
        <v>0</v>
      </c>
      <c r="W80" s="61">
        <v>10604</v>
      </c>
      <c r="X80" s="62">
        <v>0</v>
      </c>
      <c r="Y80" s="61">
        <v>33775</v>
      </c>
      <c r="Z80" s="61">
        <v>3485</v>
      </c>
      <c r="AA80" s="61">
        <v>10223</v>
      </c>
      <c r="AB80" s="61">
        <v>10822</v>
      </c>
      <c r="AC80" s="61">
        <v>2529</v>
      </c>
      <c r="AD80" s="74">
        <v>71438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1">
        <v>60834</v>
      </c>
      <c r="AK80" s="62">
        <v>0</v>
      </c>
      <c r="AL80" s="62">
        <v>0</v>
      </c>
      <c r="AM80" s="73">
        <v>342909</v>
      </c>
      <c r="AN80" s="61">
        <v>242428</v>
      </c>
      <c r="AO80" s="61">
        <v>60834</v>
      </c>
      <c r="AP80" s="61">
        <v>39647</v>
      </c>
      <c r="AQ80" s="69">
        <v>342909</v>
      </c>
    </row>
    <row r="81" spans="1:43" s="46" customFormat="1" ht="12.75">
      <c r="A81" s="43" t="s">
        <v>107</v>
      </c>
      <c r="B81" s="44" t="s">
        <v>45</v>
      </c>
      <c r="C81" s="45">
        <v>31658</v>
      </c>
      <c r="D81" s="61">
        <v>745821</v>
      </c>
      <c r="E81" s="61">
        <v>157250</v>
      </c>
      <c r="F81" s="62">
        <v>0</v>
      </c>
      <c r="G81" s="61">
        <v>903071</v>
      </c>
      <c r="H81" s="73">
        <v>32798</v>
      </c>
      <c r="I81" s="61">
        <v>156668</v>
      </c>
      <c r="J81" s="61">
        <v>21718</v>
      </c>
      <c r="K81" s="61">
        <v>8886</v>
      </c>
      <c r="L81" s="61">
        <v>42940</v>
      </c>
      <c r="M81" s="61">
        <v>82598</v>
      </c>
      <c r="N81" s="62">
        <v>0</v>
      </c>
      <c r="O81" s="62">
        <v>0</v>
      </c>
      <c r="P81" s="62">
        <v>0</v>
      </c>
      <c r="Q81" s="61">
        <v>19863</v>
      </c>
      <c r="R81" s="61">
        <v>868</v>
      </c>
      <c r="S81" s="69">
        <v>333541</v>
      </c>
      <c r="T81" s="62">
        <v>0</v>
      </c>
      <c r="U81" s="62">
        <v>0</v>
      </c>
      <c r="V81" s="62">
        <v>0</v>
      </c>
      <c r="W81" s="61">
        <v>19833</v>
      </c>
      <c r="X81" s="61">
        <v>5119</v>
      </c>
      <c r="Y81" s="61">
        <v>99575</v>
      </c>
      <c r="Z81" s="61">
        <v>8262</v>
      </c>
      <c r="AA81" s="61">
        <v>20063</v>
      </c>
      <c r="AB81" s="61">
        <v>48621</v>
      </c>
      <c r="AC81" s="62">
        <v>0</v>
      </c>
      <c r="AD81" s="74">
        <v>201473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1">
        <v>181640</v>
      </c>
      <c r="AK81" s="62">
        <v>0</v>
      </c>
      <c r="AL81" s="62">
        <v>0</v>
      </c>
      <c r="AM81" s="73">
        <v>1470883</v>
      </c>
      <c r="AN81" s="61">
        <v>903071</v>
      </c>
      <c r="AO81" s="61">
        <v>176521</v>
      </c>
      <c r="AP81" s="61">
        <v>391291</v>
      </c>
      <c r="AQ81" s="69">
        <v>1470883</v>
      </c>
    </row>
    <row r="82" spans="1:43" s="46" customFormat="1" ht="12.75">
      <c r="A82" s="43" t="s">
        <v>288</v>
      </c>
      <c r="B82" s="44" t="s">
        <v>71</v>
      </c>
      <c r="C82" s="45">
        <v>3482</v>
      </c>
      <c r="D82" s="61">
        <v>135527</v>
      </c>
      <c r="E82" s="61">
        <v>17113</v>
      </c>
      <c r="F82" s="62">
        <v>0</v>
      </c>
      <c r="G82" s="61">
        <v>152640</v>
      </c>
      <c r="H82" s="73">
        <v>8035</v>
      </c>
      <c r="I82" s="61">
        <v>17916</v>
      </c>
      <c r="J82" s="61">
        <v>8945</v>
      </c>
      <c r="K82" s="61">
        <v>1361</v>
      </c>
      <c r="L82" s="61">
        <v>8331</v>
      </c>
      <c r="M82" s="61">
        <v>10059</v>
      </c>
      <c r="N82" s="61">
        <v>9082</v>
      </c>
      <c r="O82" s="62">
        <v>0</v>
      </c>
      <c r="P82" s="62">
        <v>0</v>
      </c>
      <c r="Q82" s="62">
        <v>0</v>
      </c>
      <c r="R82" s="61">
        <v>653</v>
      </c>
      <c r="S82" s="69">
        <v>56347</v>
      </c>
      <c r="T82" s="62">
        <v>0</v>
      </c>
      <c r="U82" s="62">
        <v>0</v>
      </c>
      <c r="V82" s="62">
        <v>0</v>
      </c>
      <c r="W82" s="61">
        <v>2031</v>
      </c>
      <c r="X82" s="62">
        <v>0</v>
      </c>
      <c r="Y82" s="61">
        <v>25023</v>
      </c>
      <c r="Z82" s="61">
        <v>1720</v>
      </c>
      <c r="AA82" s="61">
        <v>13063</v>
      </c>
      <c r="AB82" s="61">
        <v>4749</v>
      </c>
      <c r="AC82" s="61">
        <v>1485</v>
      </c>
      <c r="AD82" s="74">
        <v>48071</v>
      </c>
      <c r="AE82" s="61">
        <v>175</v>
      </c>
      <c r="AF82" s="62">
        <v>0</v>
      </c>
      <c r="AG82" s="62">
        <v>0</v>
      </c>
      <c r="AH82" s="62">
        <v>0</v>
      </c>
      <c r="AI82" s="62">
        <v>0</v>
      </c>
      <c r="AJ82" s="61">
        <v>46040</v>
      </c>
      <c r="AK82" s="61">
        <v>175</v>
      </c>
      <c r="AL82" s="62">
        <v>0</v>
      </c>
      <c r="AM82" s="73">
        <v>265093</v>
      </c>
      <c r="AN82" s="61">
        <v>152640</v>
      </c>
      <c r="AO82" s="61">
        <v>46215</v>
      </c>
      <c r="AP82" s="61">
        <v>66413</v>
      </c>
      <c r="AQ82" s="69">
        <v>265268</v>
      </c>
    </row>
    <row r="83" spans="1:43" s="46" customFormat="1" ht="12.75">
      <c r="A83" s="43" t="s">
        <v>37</v>
      </c>
      <c r="B83" s="44" t="s">
        <v>38</v>
      </c>
      <c r="C83" s="45">
        <v>140680</v>
      </c>
      <c r="D83" s="61">
        <v>3313839</v>
      </c>
      <c r="E83" s="61">
        <v>1167267</v>
      </c>
      <c r="F83" s="62">
        <v>0</v>
      </c>
      <c r="G83" s="61">
        <v>4481106</v>
      </c>
      <c r="H83" s="73">
        <v>148585</v>
      </c>
      <c r="I83" s="61">
        <v>833873</v>
      </c>
      <c r="J83" s="61">
        <v>177437</v>
      </c>
      <c r="K83" s="61">
        <v>2725</v>
      </c>
      <c r="L83" s="61">
        <v>97207</v>
      </c>
      <c r="M83" s="61">
        <v>305235</v>
      </c>
      <c r="N83" s="61">
        <v>74464</v>
      </c>
      <c r="O83" s="61">
        <v>1766</v>
      </c>
      <c r="P83" s="62">
        <v>0</v>
      </c>
      <c r="Q83" s="62">
        <v>0</v>
      </c>
      <c r="R83" s="61">
        <v>18238</v>
      </c>
      <c r="S83" s="69">
        <v>1510945</v>
      </c>
      <c r="T83" s="62">
        <v>0</v>
      </c>
      <c r="U83" s="61">
        <v>429</v>
      </c>
      <c r="V83" s="62">
        <v>0</v>
      </c>
      <c r="W83" s="61">
        <v>99866</v>
      </c>
      <c r="X83" s="61">
        <v>4500</v>
      </c>
      <c r="Y83" s="61">
        <v>489205</v>
      </c>
      <c r="Z83" s="61">
        <v>25547</v>
      </c>
      <c r="AA83" s="61">
        <v>202287</v>
      </c>
      <c r="AB83" s="61">
        <v>376455</v>
      </c>
      <c r="AC83" s="62">
        <v>0</v>
      </c>
      <c r="AD83" s="74">
        <v>1198289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1">
        <v>1097994</v>
      </c>
      <c r="AK83" s="62">
        <v>0</v>
      </c>
      <c r="AL83" s="62">
        <v>0</v>
      </c>
      <c r="AM83" s="73">
        <v>7338925</v>
      </c>
      <c r="AN83" s="61">
        <v>4481106</v>
      </c>
      <c r="AO83" s="61">
        <v>1093494</v>
      </c>
      <c r="AP83" s="61">
        <v>1764325</v>
      </c>
      <c r="AQ83" s="69">
        <v>7338925</v>
      </c>
    </row>
    <row r="84" spans="1:43" s="46" customFormat="1" ht="12.75">
      <c r="A84" s="43" t="s">
        <v>208</v>
      </c>
      <c r="B84" s="44" t="s">
        <v>38</v>
      </c>
      <c r="C84" s="45">
        <v>10368</v>
      </c>
      <c r="D84" s="61">
        <v>311655</v>
      </c>
      <c r="E84" s="61">
        <v>37122</v>
      </c>
      <c r="F84" s="61">
        <v>500</v>
      </c>
      <c r="G84" s="61">
        <v>349277</v>
      </c>
      <c r="H84" s="73">
        <v>11717</v>
      </c>
      <c r="I84" s="61">
        <v>27521</v>
      </c>
      <c r="J84" s="61">
        <v>7846</v>
      </c>
      <c r="K84" s="61">
        <v>259</v>
      </c>
      <c r="L84" s="61">
        <v>13463</v>
      </c>
      <c r="M84" s="61">
        <v>37327</v>
      </c>
      <c r="N84" s="61">
        <v>17388</v>
      </c>
      <c r="O84" s="61">
        <v>77</v>
      </c>
      <c r="P84" s="62">
        <v>0</v>
      </c>
      <c r="Q84" s="62">
        <v>0</v>
      </c>
      <c r="R84" s="61">
        <v>6270</v>
      </c>
      <c r="S84" s="69">
        <v>110151</v>
      </c>
      <c r="T84" s="62">
        <v>0</v>
      </c>
      <c r="U84" s="62">
        <v>0</v>
      </c>
      <c r="V84" s="62">
        <v>0</v>
      </c>
      <c r="W84" s="61">
        <v>1315</v>
      </c>
      <c r="X84" s="62">
        <v>0</v>
      </c>
      <c r="Y84" s="61">
        <v>22460</v>
      </c>
      <c r="Z84" s="61">
        <v>4523</v>
      </c>
      <c r="AA84" s="61">
        <v>7590</v>
      </c>
      <c r="AB84" s="61">
        <v>16830</v>
      </c>
      <c r="AC84" s="62">
        <v>0</v>
      </c>
      <c r="AD84" s="74">
        <v>52718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1">
        <v>51403</v>
      </c>
      <c r="AK84" s="62">
        <v>0</v>
      </c>
      <c r="AL84" s="62">
        <v>0</v>
      </c>
      <c r="AM84" s="73">
        <v>523863</v>
      </c>
      <c r="AN84" s="61">
        <v>348777</v>
      </c>
      <c r="AO84" s="61">
        <v>51403</v>
      </c>
      <c r="AP84" s="61">
        <v>123683</v>
      </c>
      <c r="AQ84" s="69">
        <v>523863</v>
      </c>
    </row>
    <row r="85" spans="1:43" s="46" customFormat="1" ht="12.75">
      <c r="A85" s="43" t="s">
        <v>50</v>
      </c>
      <c r="B85" s="44" t="s">
        <v>28</v>
      </c>
      <c r="C85" s="45">
        <v>80830</v>
      </c>
      <c r="D85" s="61">
        <v>1617578</v>
      </c>
      <c r="E85" s="61">
        <v>560815</v>
      </c>
      <c r="F85" s="62">
        <v>0</v>
      </c>
      <c r="G85" s="61">
        <v>2178393</v>
      </c>
      <c r="H85" s="73">
        <v>62717</v>
      </c>
      <c r="I85" s="61">
        <v>80416</v>
      </c>
      <c r="J85" s="61">
        <v>55899</v>
      </c>
      <c r="K85" s="61">
        <v>172</v>
      </c>
      <c r="L85" s="61">
        <v>58243</v>
      </c>
      <c r="M85" s="61">
        <v>138680</v>
      </c>
      <c r="N85" s="61">
        <v>292909</v>
      </c>
      <c r="O85" s="61">
        <v>34364</v>
      </c>
      <c r="P85" s="61">
        <v>18</v>
      </c>
      <c r="Q85" s="62">
        <v>0</v>
      </c>
      <c r="R85" s="61">
        <v>5038</v>
      </c>
      <c r="S85" s="69">
        <v>665739</v>
      </c>
      <c r="T85" s="62">
        <v>0</v>
      </c>
      <c r="U85" s="62">
        <v>0</v>
      </c>
      <c r="V85" s="62">
        <v>0</v>
      </c>
      <c r="W85" s="61">
        <v>37398</v>
      </c>
      <c r="X85" s="62">
        <v>0</v>
      </c>
      <c r="Y85" s="61">
        <v>98231</v>
      </c>
      <c r="Z85" s="61">
        <v>7239</v>
      </c>
      <c r="AA85" s="61">
        <v>27315</v>
      </c>
      <c r="AB85" s="61">
        <v>141015</v>
      </c>
      <c r="AC85" s="62">
        <v>0</v>
      </c>
      <c r="AD85" s="74">
        <v>311198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1">
        <v>273800</v>
      </c>
      <c r="AK85" s="62">
        <v>0</v>
      </c>
      <c r="AL85" s="62">
        <v>0</v>
      </c>
      <c r="AM85" s="73">
        <v>3218047</v>
      </c>
      <c r="AN85" s="61">
        <v>2178393</v>
      </c>
      <c r="AO85" s="61">
        <v>273800</v>
      </c>
      <c r="AP85" s="61">
        <v>765854</v>
      </c>
      <c r="AQ85" s="69">
        <v>3218047</v>
      </c>
    </row>
    <row r="86" spans="1:43" s="46" customFormat="1" ht="12.75">
      <c r="A86" s="43" t="s">
        <v>66</v>
      </c>
      <c r="B86" s="44" t="s">
        <v>67</v>
      </c>
      <c r="C86" s="45">
        <v>58997</v>
      </c>
      <c r="D86" s="61">
        <v>1719283</v>
      </c>
      <c r="E86" s="61">
        <v>617543</v>
      </c>
      <c r="F86" s="62">
        <v>0</v>
      </c>
      <c r="G86" s="61">
        <v>2336826</v>
      </c>
      <c r="H86" s="73">
        <v>70770</v>
      </c>
      <c r="I86" s="61">
        <v>464096</v>
      </c>
      <c r="J86" s="61">
        <v>46684</v>
      </c>
      <c r="K86" s="61">
        <v>17448</v>
      </c>
      <c r="L86" s="61">
        <v>37032</v>
      </c>
      <c r="M86" s="61">
        <v>112649</v>
      </c>
      <c r="N86" s="61">
        <v>1017</v>
      </c>
      <c r="O86" s="61">
        <v>113335</v>
      </c>
      <c r="P86" s="62">
        <v>0</v>
      </c>
      <c r="Q86" s="62">
        <v>0</v>
      </c>
      <c r="R86" s="61">
        <v>18387</v>
      </c>
      <c r="S86" s="69">
        <v>810648</v>
      </c>
      <c r="T86" s="61">
        <v>73209</v>
      </c>
      <c r="U86" s="62">
        <v>0</v>
      </c>
      <c r="V86" s="62">
        <v>0</v>
      </c>
      <c r="W86" s="61">
        <v>83087</v>
      </c>
      <c r="X86" s="61">
        <v>20000</v>
      </c>
      <c r="Y86" s="61">
        <v>268480</v>
      </c>
      <c r="Z86" s="61">
        <v>12283</v>
      </c>
      <c r="AA86" s="61">
        <v>181213</v>
      </c>
      <c r="AB86" s="61">
        <v>347844</v>
      </c>
      <c r="AC86" s="62">
        <v>0</v>
      </c>
      <c r="AD86" s="74">
        <v>986116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1">
        <v>829820</v>
      </c>
      <c r="AK86" s="62">
        <v>0</v>
      </c>
      <c r="AL86" s="62">
        <v>0</v>
      </c>
      <c r="AM86" s="73">
        <v>4204360</v>
      </c>
      <c r="AN86" s="61">
        <v>2336826</v>
      </c>
      <c r="AO86" s="61">
        <v>809820</v>
      </c>
      <c r="AP86" s="61">
        <v>1057714</v>
      </c>
      <c r="AQ86" s="69">
        <v>4204360</v>
      </c>
    </row>
    <row r="87" spans="1:43" s="46" customFormat="1" ht="12.75">
      <c r="A87" s="43" t="s">
        <v>81</v>
      </c>
      <c r="B87" s="44" t="s">
        <v>82</v>
      </c>
      <c r="C87" s="45">
        <v>39364</v>
      </c>
      <c r="D87" s="61">
        <v>1170994</v>
      </c>
      <c r="E87" s="61">
        <v>429833</v>
      </c>
      <c r="F87" s="62">
        <v>0</v>
      </c>
      <c r="G87" s="61">
        <v>1600827</v>
      </c>
      <c r="H87" s="73">
        <v>52328</v>
      </c>
      <c r="I87" s="61">
        <v>106803</v>
      </c>
      <c r="J87" s="61">
        <v>45531</v>
      </c>
      <c r="K87" s="61">
        <v>8913</v>
      </c>
      <c r="L87" s="61">
        <v>45239</v>
      </c>
      <c r="M87" s="61">
        <v>56100</v>
      </c>
      <c r="N87" s="61">
        <v>2992</v>
      </c>
      <c r="O87" s="61">
        <v>28210</v>
      </c>
      <c r="P87" s="62">
        <v>0</v>
      </c>
      <c r="Q87" s="62">
        <v>0</v>
      </c>
      <c r="R87" s="61">
        <v>16613</v>
      </c>
      <c r="S87" s="69">
        <v>310401</v>
      </c>
      <c r="T87" s="62">
        <v>0</v>
      </c>
      <c r="U87" s="62">
        <v>0</v>
      </c>
      <c r="V87" s="62">
        <v>0</v>
      </c>
      <c r="W87" s="61">
        <v>10606</v>
      </c>
      <c r="X87" s="61">
        <v>300</v>
      </c>
      <c r="Y87" s="61">
        <v>80702</v>
      </c>
      <c r="Z87" s="61">
        <v>29818</v>
      </c>
      <c r="AA87" s="61">
        <v>49256</v>
      </c>
      <c r="AB87" s="61">
        <v>90309</v>
      </c>
      <c r="AC87" s="61">
        <v>7755</v>
      </c>
      <c r="AD87" s="74">
        <v>268746</v>
      </c>
      <c r="AE87" s="61">
        <v>540</v>
      </c>
      <c r="AF87" s="62">
        <v>0</v>
      </c>
      <c r="AG87" s="62">
        <v>0</v>
      </c>
      <c r="AH87" s="62">
        <v>0</v>
      </c>
      <c r="AI87" s="62">
        <v>0</v>
      </c>
      <c r="AJ87" s="61">
        <v>258140</v>
      </c>
      <c r="AK87" s="61">
        <v>540</v>
      </c>
      <c r="AL87" s="62">
        <v>0</v>
      </c>
      <c r="AM87" s="73">
        <v>2232302</v>
      </c>
      <c r="AN87" s="61">
        <v>1600827</v>
      </c>
      <c r="AO87" s="61">
        <v>258380</v>
      </c>
      <c r="AP87" s="61">
        <v>373635</v>
      </c>
      <c r="AQ87" s="69">
        <v>2232842</v>
      </c>
    </row>
    <row r="88" spans="1:43" s="46" customFormat="1" ht="12.75">
      <c r="A88" s="43" t="s">
        <v>248</v>
      </c>
      <c r="B88" s="44" t="s">
        <v>249</v>
      </c>
      <c r="C88" s="45">
        <v>6220</v>
      </c>
      <c r="D88" s="61">
        <v>186889</v>
      </c>
      <c r="E88" s="61">
        <v>57982</v>
      </c>
      <c r="F88" s="61">
        <v>329</v>
      </c>
      <c r="G88" s="61">
        <v>245200</v>
      </c>
      <c r="H88" s="73">
        <v>6929</v>
      </c>
      <c r="I88" s="61">
        <v>4431</v>
      </c>
      <c r="J88" s="61">
        <v>6305</v>
      </c>
      <c r="K88" s="61">
        <v>1000</v>
      </c>
      <c r="L88" s="61">
        <v>7450</v>
      </c>
      <c r="M88" s="61">
        <v>12518</v>
      </c>
      <c r="N88" s="61">
        <v>19651</v>
      </c>
      <c r="O88" s="62">
        <v>0</v>
      </c>
      <c r="P88" s="62">
        <v>0</v>
      </c>
      <c r="Q88" s="62">
        <v>0</v>
      </c>
      <c r="R88" s="61">
        <v>4431</v>
      </c>
      <c r="S88" s="69">
        <v>55786</v>
      </c>
      <c r="T88" s="62">
        <v>0</v>
      </c>
      <c r="U88" s="61">
        <v>393</v>
      </c>
      <c r="V88" s="62">
        <v>0</v>
      </c>
      <c r="W88" s="61">
        <v>3028</v>
      </c>
      <c r="X88" s="61">
        <v>2370</v>
      </c>
      <c r="Y88" s="61">
        <v>18586</v>
      </c>
      <c r="Z88" s="61">
        <v>6479</v>
      </c>
      <c r="AA88" s="61">
        <v>7958</v>
      </c>
      <c r="AB88" s="61">
        <v>3756</v>
      </c>
      <c r="AC88" s="62">
        <v>0</v>
      </c>
      <c r="AD88" s="74">
        <v>42570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1">
        <v>39149</v>
      </c>
      <c r="AK88" s="61">
        <v>2370</v>
      </c>
      <c r="AL88" s="61">
        <v>2370</v>
      </c>
      <c r="AM88" s="73">
        <v>350485</v>
      </c>
      <c r="AN88" s="61">
        <v>244871</v>
      </c>
      <c r="AO88" s="61">
        <v>36779</v>
      </c>
      <c r="AP88" s="61">
        <v>71205</v>
      </c>
      <c r="AQ88" s="69">
        <v>352855</v>
      </c>
    </row>
    <row r="89" spans="1:43" s="46" customFormat="1" ht="12.75">
      <c r="A89" s="43" t="s">
        <v>349</v>
      </c>
      <c r="B89" s="44" t="s">
        <v>247</v>
      </c>
      <c r="C89" s="45">
        <v>927</v>
      </c>
      <c r="D89" s="61">
        <v>2902</v>
      </c>
      <c r="E89" s="61">
        <v>296</v>
      </c>
      <c r="F89" s="62">
        <v>0</v>
      </c>
      <c r="G89" s="61">
        <v>3198</v>
      </c>
      <c r="H89" s="73">
        <v>636</v>
      </c>
      <c r="I89" s="61">
        <v>1353</v>
      </c>
      <c r="J89" s="61">
        <v>1450</v>
      </c>
      <c r="K89" s="62">
        <v>0</v>
      </c>
      <c r="L89" s="61">
        <v>1921</v>
      </c>
      <c r="M89" s="61">
        <v>3955</v>
      </c>
      <c r="N89" s="61">
        <v>303</v>
      </c>
      <c r="O89" s="62">
        <v>0</v>
      </c>
      <c r="P89" s="62">
        <v>0</v>
      </c>
      <c r="Q89" s="62">
        <v>0</v>
      </c>
      <c r="R89" s="61">
        <v>654</v>
      </c>
      <c r="S89" s="69">
        <v>9636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1">
        <v>688</v>
      </c>
      <c r="Z89" s="62">
        <v>0</v>
      </c>
      <c r="AA89" s="62">
        <v>0</v>
      </c>
      <c r="AB89" s="62">
        <v>0</v>
      </c>
      <c r="AC89" s="62">
        <v>0</v>
      </c>
      <c r="AD89" s="74">
        <v>688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1">
        <v>688</v>
      </c>
      <c r="AK89" s="62">
        <v>0</v>
      </c>
      <c r="AL89" s="62">
        <v>0</v>
      </c>
      <c r="AM89" s="73">
        <v>14158</v>
      </c>
      <c r="AN89" s="61">
        <v>3198</v>
      </c>
      <c r="AO89" s="61">
        <v>688</v>
      </c>
      <c r="AP89" s="61">
        <v>10272</v>
      </c>
      <c r="AQ89" s="69">
        <v>14158</v>
      </c>
    </row>
    <row r="90" spans="1:43" s="46" customFormat="1" ht="12.75">
      <c r="A90" s="43" t="s">
        <v>213</v>
      </c>
      <c r="B90" s="44" t="s">
        <v>106</v>
      </c>
      <c r="C90" s="45">
        <v>9642</v>
      </c>
      <c r="D90" s="61">
        <v>146189</v>
      </c>
      <c r="E90" s="61">
        <v>28304</v>
      </c>
      <c r="F90" s="62">
        <v>0</v>
      </c>
      <c r="G90" s="61">
        <v>174493</v>
      </c>
      <c r="H90" s="73">
        <v>8238</v>
      </c>
      <c r="I90" s="61">
        <v>19515</v>
      </c>
      <c r="J90" s="61">
        <v>7545</v>
      </c>
      <c r="K90" s="61">
        <v>205</v>
      </c>
      <c r="L90" s="61">
        <v>4330</v>
      </c>
      <c r="M90" s="61">
        <v>11800</v>
      </c>
      <c r="N90" s="61">
        <v>6751</v>
      </c>
      <c r="O90" s="62">
        <v>0</v>
      </c>
      <c r="P90" s="62">
        <v>0</v>
      </c>
      <c r="Q90" s="62">
        <v>0</v>
      </c>
      <c r="R90" s="61">
        <v>3053</v>
      </c>
      <c r="S90" s="69">
        <v>53199</v>
      </c>
      <c r="T90" s="62">
        <v>0</v>
      </c>
      <c r="U90" s="62">
        <v>0</v>
      </c>
      <c r="V90" s="62">
        <v>0</v>
      </c>
      <c r="W90" s="61">
        <v>9671</v>
      </c>
      <c r="X90" s="62">
        <v>0</v>
      </c>
      <c r="Y90" s="61">
        <v>37532</v>
      </c>
      <c r="Z90" s="61">
        <v>1515</v>
      </c>
      <c r="AA90" s="61">
        <v>17495</v>
      </c>
      <c r="AB90" s="61">
        <v>10599</v>
      </c>
      <c r="AC90" s="61">
        <v>4000</v>
      </c>
      <c r="AD90" s="74">
        <v>80812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1">
        <v>71141</v>
      </c>
      <c r="AK90" s="62">
        <v>0</v>
      </c>
      <c r="AL90" s="62">
        <v>0</v>
      </c>
      <c r="AM90" s="73">
        <v>316742</v>
      </c>
      <c r="AN90" s="61">
        <v>174493</v>
      </c>
      <c r="AO90" s="61">
        <v>71141</v>
      </c>
      <c r="AP90" s="61">
        <v>71108</v>
      </c>
      <c r="AQ90" s="69">
        <v>316742</v>
      </c>
    </row>
    <row r="91" spans="1:43" s="46" customFormat="1" ht="12.75">
      <c r="A91" s="43" t="s">
        <v>137</v>
      </c>
      <c r="B91" s="44" t="s">
        <v>138</v>
      </c>
      <c r="C91" s="45">
        <v>21932</v>
      </c>
      <c r="D91" s="61">
        <v>804449</v>
      </c>
      <c r="E91" s="61">
        <v>310646</v>
      </c>
      <c r="F91" s="61">
        <v>583</v>
      </c>
      <c r="G91" s="61">
        <v>1115678</v>
      </c>
      <c r="H91" s="73">
        <v>20500</v>
      </c>
      <c r="I91" s="61">
        <v>60481</v>
      </c>
      <c r="J91" s="61">
        <v>23494</v>
      </c>
      <c r="K91" s="61">
        <v>4219</v>
      </c>
      <c r="L91" s="61">
        <v>29577</v>
      </c>
      <c r="M91" s="61">
        <v>83101</v>
      </c>
      <c r="N91" s="61">
        <v>42849</v>
      </c>
      <c r="O91" s="62">
        <v>0</v>
      </c>
      <c r="P91" s="62">
        <v>0</v>
      </c>
      <c r="Q91" s="62">
        <v>0</v>
      </c>
      <c r="R91" s="61">
        <v>4161</v>
      </c>
      <c r="S91" s="69">
        <v>247882</v>
      </c>
      <c r="T91" s="62">
        <v>0</v>
      </c>
      <c r="U91" s="62">
        <v>0</v>
      </c>
      <c r="V91" s="62">
        <v>0</v>
      </c>
      <c r="W91" s="61">
        <v>28681</v>
      </c>
      <c r="X91" s="61">
        <v>4819</v>
      </c>
      <c r="Y91" s="61">
        <v>146157</v>
      </c>
      <c r="Z91" s="61">
        <v>10598</v>
      </c>
      <c r="AA91" s="61">
        <v>32211</v>
      </c>
      <c r="AB91" s="61">
        <v>43052</v>
      </c>
      <c r="AC91" s="62">
        <v>0</v>
      </c>
      <c r="AD91" s="74">
        <v>265518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1">
        <v>236837</v>
      </c>
      <c r="AK91" s="62">
        <v>0</v>
      </c>
      <c r="AL91" s="62">
        <v>0</v>
      </c>
      <c r="AM91" s="73">
        <v>1649578</v>
      </c>
      <c r="AN91" s="61">
        <v>1115095</v>
      </c>
      <c r="AO91" s="61">
        <v>232018</v>
      </c>
      <c r="AP91" s="61">
        <v>302465</v>
      </c>
      <c r="AQ91" s="69">
        <v>1649578</v>
      </c>
    </row>
    <row r="92" spans="1:43" s="46" customFormat="1" ht="12.75">
      <c r="A92" s="43" t="s">
        <v>127</v>
      </c>
      <c r="B92" s="44" t="s">
        <v>128</v>
      </c>
      <c r="C92" s="45">
        <v>24334</v>
      </c>
      <c r="D92" s="61">
        <v>1065863</v>
      </c>
      <c r="E92" s="61">
        <v>324370</v>
      </c>
      <c r="F92" s="62">
        <v>0</v>
      </c>
      <c r="G92" s="61">
        <v>1390233</v>
      </c>
      <c r="H92" s="73">
        <v>28997</v>
      </c>
      <c r="I92" s="61">
        <v>18344</v>
      </c>
      <c r="J92" s="61">
        <v>14302</v>
      </c>
      <c r="K92" s="61">
        <v>39</v>
      </c>
      <c r="L92" s="61">
        <v>33029</v>
      </c>
      <c r="M92" s="61">
        <v>84635</v>
      </c>
      <c r="N92" s="61">
        <v>46871</v>
      </c>
      <c r="O92" s="61">
        <v>17929</v>
      </c>
      <c r="P92" s="62">
        <v>0</v>
      </c>
      <c r="Q92" s="62">
        <v>0</v>
      </c>
      <c r="R92" s="61">
        <v>148064</v>
      </c>
      <c r="S92" s="69">
        <v>363213</v>
      </c>
      <c r="T92" s="62">
        <v>0</v>
      </c>
      <c r="U92" s="62">
        <v>0</v>
      </c>
      <c r="V92" s="62">
        <v>0</v>
      </c>
      <c r="W92" s="61">
        <v>34043</v>
      </c>
      <c r="X92" s="62">
        <v>0</v>
      </c>
      <c r="Y92" s="61">
        <v>116472</v>
      </c>
      <c r="Z92" s="61">
        <v>9665</v>
      </c>
      <c r="AA92" s="61">
        <v>38640</v>
      </c>
      <c r="AB92" s="61">
        <v>51986</v>
      </c>
      <c r="AC92" s="62">
        <v>0</v>
      </c>
      <c r="AD92" s="74">
        <v>250806</v>
      </c>
      <c r="AE92" s="61">
        <v>4945</v>
      </c>
      <c r="AF92" s="62">
        <v>0</v>
      </c>
      <c r="AG92" s="62">
        <v>0</v>
      </c>
      <c r="AH92" s="61">
        <v>599</v>
      </c>
      <c r="AI92" s="62">
        <v>0</v>
      </c>
      <c r="AJ92" s="61">
        <v>216763</v>
      </c>
      <c r="AK92" s="61">
        <v>6374</v>
      </c>
      <c r="AL92" s="61">
        <v>830</v>
      </c>
      <c r="AM92" s="73">
        <v>2033249</v>
      </c>
      <c r="AN92" s="61">
        <v>1390233</v>
      </c>
      <c r="AO92" s="61">
        <v>222307</v>
      </c>
      <c r="AP92" s="61">
        <v>427083</v>
      </c>
      <c r="AQ92" s="69">
        <v>2039623</v>
      </c>
    </row>
    <row r="93" spans="1:43" s="46" customFormat="1" ht="12.75">
      <c r="A93" s="43" t="s">
        <v>23</v>
      </c>
      <c r="B93" s="44" t="s">
        <v>24</v>
      </c>
      <c r="C93" s="45">
        <v>877389</v>
      </c>
      <c r="D93" s="61">
        <v>16837695</v>
      </c>
      <c r="E93" s="61">
        <v>6854538</v>
      </c>
      <c r="F93" s="62">
        <v>0</v>
      </c>
      <c r="G93" s="61">
        <v>23692233</v>
      </c>
      <c r="H93" s="73">
        <v>1210266</v>
      </c>
      <c r="I93" s="61">
        <v>738437</v>
      </c>
      <c r="J93" s="61">
        <v>498206</v>
      </c>
      <c r="K93" s="61">
        <v>196290</v>
      </c>
      <c r="L93" s="61">
        <v>430707</v>
      </c>
      <c r="M93" s="61">
        <v>1937431</v>
      </c>
      <c r="N93" s="61">
        <v>3526281</v>
      </c>
      <c r="O93" s="61">
        <v>526713</v>
      </c>
      <c r="P93" s="60" t="s">
        <v>389</v>
      </c>
      <c r="Q93" s="60" t="s">
        <v>389</v>
      </c>
      <c r="R93" s="61">
        <v>3615506</v>
      </c>
      <c r="S93" s="69">
        <v>11469571</v>
      </c>
      <c r="T93" s="60" t="s">
        <v>389</v>
      </c>
      <c r="U93" s="60" t="s">
        <v>389</v>
      </c>
      <c r="V93" s="61">
        <v>5000</v>
      </c>
      <c r="W93" s="61">
        <v>342457</v>
      </c>
      <c r="X93" s="61">
        <v>249375</v>
      </c>
      <c r="Y93" s="61">
        <v>2425851</v>
      </c>
      <c r="Z93" s="61">
        <v>123561</v>
      </c>
      <c r="AA93" s="61">
        <v>1061967</v>
      </c>
      <c r="AB93" s="61">
        <v>2233368</v>
      </c>
      <c r="AC93" s="62">
        <v>0</v>
      </c>
      <c r="AD93" s="74">
        <v>6441579</v>
      </c>
      <c r="AE93" s="61">
        <v>274228</v>
      </c>
      <c r="AF93" s="62">
        <v>0</v>
      </c>
      <c r="AG93" s="61">
        <v>2387</v>
      </c>
      <c r="AH93" s="61">
        <v>545714</v>
      </c>
      <c r="AI93" s="62">
        <v>0</v>
      </c>
      <c r="AJ93" s="61">
        <v>6094122</v>
      </c>
      <c r="AK93" s="61">
        <v>822329</v>
      </c>
      <c r="AL93" s="62">
        <v>0</v>
      </c>
      <c r="AM93" s="73">
        <v>42813649</v>
      </c>
      <c r="AN93" s="61">
        <v>23692233</v>
      </c>
      <c r="AO93" s="61">
        <v>6667076</v>
      </c>
      <c r="AP93" s="61">
        <v>13276669</v>
      </c>
      <c r="AQ93" s="69">
        <v>43635978</v>
      </c>
    </row>
    <row r="94" spans="1:43" s="46" customFormat="1" ht="12.75">
      <c r="A94" s="43" t="s">
        <v>92</v>
      </c>
      <c r="B94" s="44" t="s">
        <v>93</v>
      </c>
      <c r="C94" s="45">
        <v>35296</v>
      </c>
      <c r="D94" s="65">
        <v>971392</v>
      </c>
      <c r="E94" s="65">
        <v>288138</v>
      </c>
      <c r="F94" s="64" t="s">
        <v>389</v>
      </c>
      <c r="G94" s="65">
        <v>1259530</v>
      </c>
      <c r="H94" s="75">
        <v>40585</v>
      </c>
      <c r="I94" s="65">
        <v>74581</v>
      </c>
      <c r="J94" s="65">
        <v>27051</v>
      </c>
      <c r="K94" s="65">
        <v>4309</v>
      </c>
      <c r="L94" s="65">
        <v>37429</v>
      </c>
      <c r="M94" s="65">
        <v>73898</v>
      </c>
      <c r="N94" s="65">
        <v>67042</v>
      </c>
      <c r="O94" s="65">
        <v>31933</v>
      </c>
      <c r="P94" s="64" t="s">
        <v>389</v>
      </c>
      <c r="Q94" s="64" t="s">
        <v>389</v>
      </c>
      <c r="R94" s="65">
        <v>4099</v>
      </c>
      <c r="S94" s="70">
        <v>320342</v>
      </c>
      <c r="T94" s="66">
        <v>0</v>
      </c>
      <c r="U94" s="66">
        <v>0</v>
      </c>
      <c r="V94" s="65">
        <v>500</v>
      </c>
      <c r="W94" s="65">
        <v>61107</v>
      </c>
      <c r="X94" s="65">
        <v>150</v>
      </c>
      <c r="Y94" s="65">
        <v>118851</v>
      </c>
      <c r="Z94" s="65">
        <v>9430</v>
      </c>
      <c r="AA94" s="65">
        <v>39516</v>
      </c>
      <c r="AB94" s="65">
        <v>81556</v>
      </c>
      <c r="AC94" s="65">
        <v>4350</v>
      </c>
      <c r="AD94" s="74">
        <v>315460</v>
      </c>
      <c r="AE94" s="65">
        <v>30</v>
      </c>
      <c r="AF94" s="66">
        <v>0</v>
      </c>
      <c r="AG94" s="66">
        <v>0</v>
      </c>
      <c r="AH94" s="66">
        <v>0</v>
      </c>
      <c r="AI94" s="66">
        <v>0</v>
      </c>
      <c r="AJ94" s="65">
        <v>253853</v>
      </c>
      <c r="AK94" s="65">
        <v>30</v>
      </c>
      <c r="AL94" s="66">
        <v>0</v>
      </c>
      <c r="AM94" s="75">
        <v>1935917</v>
      </c>
      <c r="AN94" s="65">
        <v>1259530</v>
      </c>
      <c r="AO94" s="65">
        <v>253733</v>
      </c>
      <c r="AP94" s="65">
        <v>422684</v>
      </c>
      <c r="AQ94" s="70">
        <v>1935947</v>
      </c>
    </row>
    <row r="95" spans="1:43" s="46" customFormat="1" ht="12.75">
      <c r="A95" s="43" t="s">
        <v>309</v>
      </c>
      <c r="B95" s="44" t="s">
        <v>171</v>
      </c>
      <c r="C95" s="45">
        <v>2222</v>
      </c>
      <c r="D95" s="61">
        <v>27584</v>
      </c>
      <c r="E95" s="61">
        <v>6759</v>
      </c>
      <c r="F95" s="62">
        <v>0</v>
      </c>
      <c r="G95" s="61">
        <v>34343</v>
      </c>
      <c r="H95" s="73">
        <v>6516</v>
      </c>
      <c r="I95" s="61">
        <v>314</v>
      </c>
      <c r="J95" s="61">
        <v>2257</v>
      </c>
      <c r="K95" s="62">
        <v>0</v>
      </c>
      <c r="L95" s="61">
        <v>2068</v>
      </c>
      <c r="M95" s="61">
        <v>2707</v>
      </c>
      <c r="N95" s="61">
        <v>3045</v>
      </c>
      <c r="O95" s="62">
        <v>0</v>
      </c>
      <c r="P95" s="62">
        <v>0</v>
      </c>
      <c r="Q95" s="62">
        <v>0</v>
      </c>
      <c r="R95" s="61">
        <v>1992</v>
      </c>
      <c r="S95" s="69">
        <v>12383</v>
      </c>
      <c r="T95" s="62">
        <v>0</v>
      </c>
      <c r="U95" s="62">
        <v>0</v>
      </c>
      <c r="V95" s="62">
        <v>0</v>
      </c>
      <c r="W95" s="62">
        <v>0</v>
      </c>
      <c r="X95" s="61">
        <v>2339</v>
      </c>
      <c r="Y95" s="61">
        <v>6319</v>
      </c>
      <c r="Z95" s="61">
        <v>272</v>
      </c>
      <c r="AA95" s="61">
        <v>247</v>
      </c>
      <c r="AB95" s="62">
        <v>0</v>
      </c>
      <c r="AC95" s="62">
        <v>0</v>
      </c>
      <c r="AD95" s="74">
        <v>9177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1">
        <v>9177</v>
      </c>
      <c r="AK95" s="62">
        <v>0</v>
      </c>
      <c r="AL95" s="62">
        <v>0</v>
      </c>
      <c r="AM95" s="73">
        <v>62419</v>
      </c>
      <c r="AN95" s="61">
        <v>34343</v>
      </c>
      <c r="AO95" s="61">
        <v>6838</v>
      </c>
      <c r="AP95" s="61">
        <v>21238</v>
      </c>
      <c r="AQ95" s="69">
        <v>62419</v>
      </c>
    </row>
    <row r="96" spans="1:43" s="46" customFormat="1" ht="12.75">
      <c r="A96" s="43" t="s">
        <v>108</v>
      </c>
      <c r="B96" s="44" t="s">
        <v>109</v>
      </c>
      <c r="C96" s="45">
        <v>31525</v>
      </c>
      <c r="D96" s="61">
        <v>1216149</v>
      </c>
      <c r="E96" s="61">
        <v>325524</v>
      </c>
      <c r="F96" s="62">
        <v>0</v>
      </c>
      <c r="G96" s="61">
        <v>1541673</v>
      </c>
      <c r="H96" s="73">
        <v>37631</v>
      </c>
      <c r="I96" s="61">
        <v>24683</v>
      </c>
      <c r="J96" s="61">
        <v>43327</v>
      </c>
      <c r="K96" s="61">
        <v>2434</v>
      </c>
      <c r="L96" s="61">
        <v>28646</v>
      </c>
      <c r="M96" s="61">
        <v>128109</v>
      </c>
      <c r="N96" s="61">
        <v>63255</v>
      </c>
      <c r="O96" s="61">
        <v>288</v>
      </c>
      <c r="P96" s="62">
        <v>0</v>
      </c>
      <c r="Q96" s="62">
        <v>0</v>
      </c>
      <c r="R96" s="61">
        <v>107604</v>
      </c>
      <c r="S96" s="69">
        <v>398346</v>
      </c>
      <c r="T96" s="62">
        <v>0</v>
      </c>
      <c r="U96" s="62">
        <v>0</v>
      </c>
      <c r="V96" s="62">
        <v>0</v>
      </c>
      <c r="W96" s="61">
        <v>34161</v>
      </c>
      <c r="X96" s="61">
        <v>13680</v>
      </c>
      <c r="Y96" s="61">
        <v>111157</v>
      </c>
      <c r="Z96" s="61">
        <v>20804</v>
      </c>
      <c r="AA96" s="61">
        <v>45132</v>
      </c>
      <c r="AB96" s="61">
        <v>41957</v>
      </c>
      <c r="AC96" s="61">
        <v>5756</v>
      </c>
      <c r="AD96" s="74">
        <v>272647</v>
      </c>
      <c r="AE96" s="61">
        <v>227</v>
      </c>
      <c r="AF96" s="62">
        <v>0</v>
      </c>
      <c r="AG96" s="62">
        <v>0</v>
      </c>
      <c r="AH96" s="61">
        <v>20</v>
      </c>
      <c r="AI96" s="62">
        <v>0</v>
      </c>
      <c r="AJ96" s="61">
        <v>238486</v>
      </c>
      <c r="AK96" s="61">
        <v>247</v>
      </c>
      <c r="AL96" s="62">
        <v>0</v>
      </c>
      <c r="AM96" s="73">
        <v>2250297</v>
      </c>
      <c r="AN96" s="61">
        <v>1541673</v>
      </c>
      <c r="AO96" s="61">
        <v>225053</v>
      </c>
      <c r="AP96" s="61">
        <v>483818</v>
      </c>
      <c r="AQ96" s="69">
        <v>2250544</v>
      </c>
    </row>
    <row r="97" spans="1:43" s="46" customFormat="1" ht="12.75">
      <c r="A97" s="43" t="s">
        <v>105</v>
      </c>
      <c r="B97" s="44" t="s">
        <v>106</v>
      </c>
      <c r="C97" s="45">
        <v>32247</v>
      </c>
      <c r="D97" s="61">
        <v>880937</v>
      </c>
      <c r="E97" s="61">
        <v>140672</v>
      </c>
      <c r="F97" s="61">
        <v>639</v>
      </c>
      <c r="G97" s="61">
        <v>1022248</v>
      </c>
      <c r="H97" s="73">
        <v>25026</v>
      </c>
      <c r="I97" s="61">
        <v>20941</v>
      </c>
      <c r="J97" s="61">
        <v>28819</v>
      </c>
      <c r="K97" s="61">
        <v>9210</v>
      </c>
      <c r="L97" s="61">
        <v>37952</v>
      </c>
      <c r="M97" s="61">
        <v>66308</v>
      </c>
      <c r="N97" s="61">
        <v>52726</v>
      </c>
      <c r="O97" s="62">
        <v>0</v>
      </c>
      <c r="P97" s="62">
        <v>0</v>
      </c>
      <c r="Q97" s="62">
        <v>0</v>
      </c>
      <c r="R97" s="61">
        <v>28325</v>
      </c>
      <c r="S97" s="69">
        <v>244281</v>
      </c>
      <c r="T97" s="62">
        <v>0</v>
      </c>
      <c r="U97" s="62">
        <v>0</v>
      </c>
      <c r="V97" s="61">
        <v>8595</v>
      </c>
      <c r="W97" s="61">
        <v>32238</v>
      </c>
      <c r="X97" s="61">
        <v>3228</v>
      </c>
      <c r="Y97" s="61">
        <v>145525</v>
      </c>
      <c r="Z97" s="61">
        <v>14748</v>
      </c>
      <c r="AA97" s="61">
        <v>64784</v>
      </c>
      <c r="AB97" s="61">
        <v>50534</v>
      </c>
      <c r="AC97" s="62">
        <v>0</v>
      </c>
      <c r="AD97" s="74">
        <v>319652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1">
        <v>278819</v>
      </c>
      <c r="AK97" s="62">
        <v>0</v>
      </c>
      <c r="AL97" s="62">
        <v>0</v>
      </c>
      <c r="AM97" s="73">
        <v>1611207</v>
      </c>
      <c r="AN97" s="61">
        <v>1021609</v>
      </c>
      <c r="AO97" s="61">
        <v>275591</v>
      </c>
      <c r="AP97" s="61">
        <v>314007</v>
      </c>
      <c r="AQ97" s="69">
        <v>1611207</v>
      </c>
    </row>
    <row r="98" spans="1:43" s="46" customFormat="1" ht="12.75">
      <c r="A98" s="43" t="s">
        <v>156</v>
      </c>
      <c r="B98" s="44" t="s">
        <v>157</v>
      </c>
      <c r="C98" s="45">
        <v>17797</v>
      </c>
      <c r="D98" s="61">
        <v>519898</v>
      </c>
      <c r="E98" s="61">
        <v>90828</v>
      </c>
      <c r="F98" s="62">
        <v>0</v>
      </c>
      <c r="G98" s="61">
        <v>610726</v>
      </c>
      <c r="H98" s="73">
        <v>26971</v>
      </c>
      <c r="I98" s="61">
        <v>28</v>
      </c>
      <c r="J98" s="61">
        <v>10443</v>
      </c>
      <c r="K98" s="61">
        <v>112</v>
      </c>
      <c r="L98" s="61">
        <v>12430</v>
      </c>
      <c r="M98" s="61">
        <v>46487</v>
      </c>
      <c r="N98" s="61">
        <v>29784</v>
      </c>
      <c r="O98" s="62">
        <v>0</v>
      </c>
      <c r="P98" s="62">
        <v>0</v>
      </c>
      <c r="Q98" s="62">
        <v>0</v>
      </c>
      <c r="R98" s="61">
        <v>7565</v>
      </c>
      <c r="S98" s="69">
        <v>106849</v>
      </c>
      <c r="T98" s="62">
        <v>0</v>
      </c>
      <c r="U98" s="62">
        <v>0</v>
      </c>
      <c r="V98" s="62">
        <v>0</v>
      </c>
      <c r="W98" s="61">
        <v>8718</v>
      </c>
      <c r="X98" s="61">
        <v>4359</v>
      </c>
      <c r="Y98" s="61">
        <v>69062</v>
      </c>
      <c r="Z98" s="61">
        <v>4701</v>
      </c>
      <c r="AA98" s="61">
        <v>27073</v>
      </c>
      <c r="AB98" s="61">
        <v>14263</v>
      </c>
      <c r="AC98" s="62">
        <v>0</v>
      </c>
      <c r="AD98" s="74">
        <v>128176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1">
        <v>119458</v>
      </c>
      <c r="AK98" s="62">
        <v>0</v>
      </c>
      <c r="AL98" s="62">
        <v>0</v>
      </c>
      <c r="AM98" s="73">
        <v>872722</v>
      </c>
      <c r="AN98" s="61">
        <v>610726</v>
      </c>
      <c r="AO98" s="61">
        <v>115099</v>
      </c>
      <c r="AP98" s="61">
        <v>146897</v>
      </c>
      <c r="AQ98" s="69">
        <v>872722</v>
      </c>
    </row>
    <row r="99" spans="1:43" s="46" customFormat="1" ht="12.75">
      <c r="A99" s="43" t="s">
        <v>103</v>
      </c>
      <c r="B99" s="44" t="s">
        <v>104</v>
      </c>
      <c r="C99" s="45">
        <v>32428</v>
      </c>
      <c r="D99" s="61">
        <v>542176</v>
      </c>
      <c r="E99" s="61">
        <v>129534</v>
      </c>
      <c r="F99" s="62">
        <v>0</v>
      </c>
      <c r="G99" s="61">
        <v>671710</v>
      </c>
      <c r="H99" s="73">
        <v>24444</v>
      </c>
      <c r="I99" s="61">
        <v>24372</v>
      </c>
      <c r="J99" s="61">
        <v>8443</v>
      </c>
      <c r="K99" s="61">
        <v>2307</v>
      </c>
      <c r="L99" s="61">
        <v>10631</v>
      </c>
      <c r="M99" s="61">
        <v>60661</v>
      </c>
      <c r="N99" s="61">
        <v>53605</v>
      </c>
      <c r="O99" s="62">
        <v>0</v>
      </c>
      <c r="P99" s="62">
        <v>0</v>
      </c>
      <c r="Q99" s="62">
        <v>0</v>
      </c>
      <c r="R99" s="61">
        <v>2984</v>
      </c>
      <c r="S99" s="69">
        <v>163003</v>
      </c>
      <c r="T99" s="62">
        <v>0</v>
      </c>
      <c r="U99" s="62">
        <v>0</v>
      </c>
      <c r="V99" s="62">
        <v>0</v>
      </c>
      <c r="W99" s="61">
        <v>18063</v>
      </c>
      <c r="X99" s="61">
        <v>23086</v>
      </c>
      <c r="Y99" s="61">
        <v>62501</v>
      </c>
      <c r="Z99" s="61">
        <v>8092</v>
      </c>
      <c r="AA99" s="61">
        <v>25396</v>
      </c>
      <c r="AB99" s="61">
        <v>10402</v>
      </c>
      <c r="AC99" s="61">
        <v>3762</v>
      </c>
      <c r="AD99" s="74">
        <v>151302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1">
        <v>133239</v>
      </c>
      <c r="AK99" s="62">
        <v>0</v>
      </c>
      <c r="AL99" s="62">
        <v>0</v>
      </c>
      <c r="AM99" s="73">
        <v>1010459</v>
      </c>
      <c r="AN99" s="61">
        <v>671710</v>
      </c>
      <c r="AO99" s="61">
        <v>110153</v>
      </c>
      <c r="AP99" s="61">
        <v>228596</v>
      </c>
      <c r="AQ99" s="69">
        <v>1010459</v>
      </c>
    </row>
    <row r="100" spans="1:43" s="46" customFormat="1" ht="12.75">
      <c r="A100" s="43" t="s">
        <v>64</v>
      </c>
      <c r="B100" s="44" t="s">
        <v>65</v>
      </c>
      <c r="C100" s="45">
        <v>59062</v>
      </c>
      <c r="D100" s="65">
        <v>1045074</v>
      </c>
      <c r="E100" s="65">
        <v>283044</v>
      </c>
      <c r="F100" s="65">
        <v>2949</v>
      </c>
      <c r="G100" s="65">
        <v>1331067</v>
      </c>
      <c r="H100" s="75">
        <v>45461</v>
      </c>
      <c r="I100" s="65">
        <v>56899</v>
      </c>
      <c r="J100" s="65">
        <v>36153</v>
      </c>
      <c r="K100" s="65">
        <v>4646</v>
      </c>
      <c r="L100" s="65">
        <v>37177</v>
      </c>
      <c r="M100" s="65">
        <v>93408</v>
      </c>
      <c r="N100" s="65">
        <v>73138</v>
      </c>
      <c r="O100" s="65">
        <v>5117</v>
      </c>
      <c r="P100" s="66">
        <v>0</v>
      </c>
      <c r="Q100" s="66">
        <v>0</v>
      </c>
      <c r="R100" s="65">
        <v>23021</v>
      </c>
      <c r="S100" s="70">
        <v>329559</v>
      </c>
      <c r="T100" s="66">
        <v>0</v>
      </c>
      <c r="U100" s="66">
        <v>0</v>
      </c>
      <c r="V100" s="66">
        <v>0</v>
      </c>
      <c r="W100" s="65">
        <v>13232</v>
      </c>
      <c r="X100" s="65">
        <v>2519</v>
      </c>
      <c r="Y100" s="65">
        <v>71238</v>
      </c>
      <c r="Z100" s="65">
        <v>12229</v>
      </c>
      <c r="AA100" s="65">
        <v>35519</v>
      </c>
      <c r="AB100" s="65">
        <v>66445</v>
      </c>
      <c r="AC100" s="65">
        <v>443</v>
      </c>
      <c r="AD100" s="74">
        <v>201625</v>
      </c>
      <c r="AE100" s="65">
        <v>1904</v>
      </c>
      <c r="AF100" s="66">
        <v>0</v>
      </c>
      <c r="AG100" s="65">
        <v>231</v>
      </c>
      <c r="AH100" s="66">
        <v>0</v>
      </c>
      <c r="AI100" s="66">
        <v>0</v>
      </c>
      <c r="AJ100" s="65">
        <v>188393</v>
      </c>
      <c r="AK100" s="65">
        <v>2135</v>
      </c>
      <c r="AL100" s="66">
        <v>0</v>
      </c>
      <c r="AM100" s="75">
        <v>1907712</v>
      </c>
      <c r="AN100" s="65">
        <v>1328118</v>
      </c>
      <c r="AO100" s="65">
        <v>188009</v>
      </c>
      <c r="AP100" s="65">
        <v>393720</v>
      </c>
      <c r="AQ100" s="70">
        <v>1909847</v>
      </c>
    </row>
    <row r="101" spans="1:43" s="46" customFormat="1" ht="12.75">
      <c r="A101" s="43" t="s">
        <v>116</v>
      </c>
      <c r="B101" s="44" t="s">
        <v>117</v>
      </c>
      <c r="C101" s="45">
        <v>28525</v>
      </c>
      <c r="D101" s="61">
        <v>332954</v>
      </c>
      <c r="E101" s="61">
        <v>91539</v>
      </c>
      <c r="F101" s="61">
        <v>500</v>
      </c>
      <c r="G101" s="61">
        <v>424993</v>
      </c>
      <c r="H101" s="73">
        <v>10291</v>
      </c>
      <c r="I101" s="61">
        <v>88963</v>
      </c>
      <c r="J101" s="61">
        <v>10933</v>
      </c>
      <c r="K101" s="61">
        <v>1272</v>
      </c>
      <c r="L101" s="61">
        <v>9117</v>
      </c>
      <c r="M101" s="61">
        <v>12778</v>
      </c>
      <c r="N101" s="61">
        <v>4413</v>
      </c>
      <c r="O101" s="62">
        <v>0</v>
      </c>
      <c r="P101" s="61">
        <v>55600</v>
      </c>
      <c r="Q101" s="62">
        <v>0</v>
      </c>
      <c r="R101" s="61">
        <v>8465</v>
      </c>
      <c r="S101" s="69">
        <v>191541</v>
      </c>
      <c r="T101" s="62">
        <v>0</v>
      </c>
      <c r="U101" s="61">
        <v>25410</v>
      </c>
      <c r="V101" s="62">
        <v>0</v>
      </c>
      <c r="W101" s="61">
        <v>47187</v>
      </c>
      <c r="X101" s="62">
        <v>0</v>
      </c>
      <c r="Y101" s="61">
        <v>32391</v>
      </c>
      <c r="Z101" s="61">
        <v>5226</v>
      </c>
      <c r="AA101" s="61">
        <v>24605</v>
      </c>
      <c r="AB101" s="61">
        <v>17596</v>
      </c>
      <c r="AC101" s="62">
        <v>0</v>
      </c>
      <c r="AD101" s="74">
        <v>152415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1">
        <v>79818</v>
      </c>
      <c r="AK101" s="62">
        <v>0</v>
      </c>
      <c r="AL101" s="62">
        <v>0</v>
      </c>
      <c r="AM101" s="73">
        <v>779240</v>
      </c>
      <c r="AN101" s="61">
        <v>424493</v>
      </c>
      <c r="AO101" s="61">
        <v>79818</v>
      </c>
      <c r="AP101" s="61">
        <v>274929</v>
      </c>
      <c r="AQ101" s="69">
        <v>779240</v>
      </c>
    </row>
    <row r="102" spans="1:43" s="46" customFormat="1" ht="12.75">
      <c r="A102" s="43" t="s">
        <v>44</v>
      </c>
      <c r="B102" s="44" t="s">
        <v>45</v>
      </c>
      <c r="C102" s="45">
        <v>103988</v>
      </c>
      <c r="D102" s="61">
        <v>2495933</v>
      </c>
      <c r="E102" s="61">
        <v>1073110</v>
      </c>
      <c r="F102" s="62">
        <v>0</v>
      </c>
      <c r="G102" s="61">
        <v>3569043</v>
      </c>
      <c r="H102" s="73">
        <v>85994</v>
      </c>
      <c r="I102" s="61">
        <v>290349</v>
      </c>
      <c r="J102" s="61">
        <v>76026</v>
      </c>
      <c r="K102" s="61">
        <v>38542</v>
      </c>
      <c r="L102" s="61">
        <v>56408</v>
      </c>
      <c r="M102" s="61">
        <v>170670</v>
      </c>
      <c r="N102" s="61">
        <v>307228</v>
      </c>
      <c r="O102" s="61">
        <v>5947</v>
      </c>
      <c r="P102" s="62">
        <v>0</v>
      </c>
      <c r="Q102" s="62">
        <v>0</v>
      </c>
      <c r="R102" s="61">
        <v>13426</v>
      </c>
      <c r="S102" s="69">
        <v>958596</v>
      </c>
      <c r="T102" s="62">
        <v>0</v>
      </c>
      <c r="U102" s="62">
        <v>0</v>
      </c>
      <c r="V102" s="62">
        <v>0</v>
      </c>
      <c r="W102" s="61">
        <v>68777</v>
      </c>
      <c r="X102" s="61">
        <v>8846</v>
      </c>
      <c r="Y102" s="61">
        <v>270969</v>
      </c>
      <c r="Z102" s="61">
        <v>29720</v>
      </c>
      <c r="AA102" s="61">
        <v>132212</v>
      </c>
      <c r="AB102" s="61">
        <v>252298</v>
      </c>
      <c r="AC102" s="61">
        <v>60</v>
      </c>
      <c r="AD102" s="74">
        <v>762882</v>
      </c>
      <c r="AE102" s="61">
        <v>4981</v>
      </c>
      <c r="AF102" s="62">
        <v>0</v>
      </c>
      <c r="AG102" s="62">
        <v>0</v>
      </c>
      <c r="AH102" s="62">
        <v>0</v>
      </c>
      <c r="AI102" s="62">
        <v>0</v>
      </c>
      <c r="AJ102" s="61">
        <v>694105</v>
      </c>
      <c r="AK102" s="61">
        <v>4981</v>
      </c>
      <c r="AL102" s="62">
        <v>0</v>
      </c>
      <c r="AM102" s="73">
        <v>5376515</v>
      </c>
      <c r="AN102" s="61">
        <v>3569043</v>
      </c>
      <c r="AO102" s="61">
        <v>690240</v>
      </c>
      <c r="AP102" s="61">
        <v>1122213</v>
      </c>
      <c r="AQ102" s="69">
        <v>5381496</v>
      </c>
    </row>
    <row r="103" spans="1:43" s="46" customFormat="1" ht="12.75">
      <c r="A103" s="43" t="s">
        <v>322</v>
      </c>
      <c r="B103" s="44" t="s">
        <v>113</v>
      </c>
      <c r="C103" s="45">
        <v>1756</v>
      </c>
      <c r="D103" s="61">
        <v>34440</v>
      </c>
      <c r="E103" s="61">
        <v>1095</v>
      </c>
      <c r="F103" s="62">
        <v>0</v>
      </c>
      <c r="G103" s="61">
        <v>35535</v>
      </c>
      <c r="H103" s="73">
        <v>1386</v>
      </c>
      <c r="I103" s="61">
        <v>2439</v>
      </c>
      <c r="J103" s="61">
        <v>1498</v>
      </c>
      <c r="K103" s="62">
        <v>0</v>
      </c>
      <c r="L103" s="61">
        <v>444</v>
      </c>
      <c r="M103" s="61">
        <v>2260</v>
      </c>
      <c r="N103" s="61">
        <v>95</v>
      </c>
      <c r="O103" s="62">
        <v>0</v>
      </c>
      <c r="P103" s="61">
        <v>135</v>
      </c>
      <c r="Q103" s="62">
        <v>0</v>
      </c>
      <c r="R103" s="61">
        <v>412</v>
      </c>
      <c r="S103" s="69">
        <v>7283</v>
      </c>
      <c r="T103" s="62">
        <v>0</v>
      </c>
      <c r="U103" s="62">
        <v>0</v>
      </c>
      <c r="V103" s="62">
        <v>0</v>
      </c>
      <c r="W103" s="61">
        <v>94</v>
      </c>
      <c r="X103" s="62">
        <v>0</v>
      </c>
      <c r="Y103" s="61">
        <v>5869</v>
      </c>
      <c r="Z103" s="61">
        <v>902</v>
      </c>
      <c r="AA103" s="61">
        <v>5395</v>
      </c>
      <c r="AB103" s="62">
        <v>0</v>
      </c>
      <c r="AC103" s="62">
        <v>0</v>
      </c>
      <c r="AD103" s="74">
        <v>12260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1">
        <v>12166</v>
      </c>
      <c r="AK103" s="62">
        <v>0</v>
      </c>
      <c r="AL103" s="62">
        <v>0</v>
      </c>
      <c r="AM103" s="73">
        <v>56464</v>
      </c>
      <c r="AN103" s="61">
        <v>35535</v>
      </c>
      <c r="AO103" s="61">
        <v>12166</v>
      </c>
      <c r="AP103" s="61">
        <v>8763</v>
      </c>
      <c r="AQ103" s="69">
        <v>56464</v>
      </c>
    </row>
    <row r="104" spans="1:43" s="46" customFormat="1" ht="12.75">
      <c r="A104" s="43" t="s">
        <v>330</v>
      </c>
      <c r="B104" s="44" t="s">
        <v>173</v>
      </c>
      <c r="C104" s="45">
        <v>1577</v>
      </c>
      <c r="D104" s="61">
        <v>4680</v>
      </c>
      <c r="E104" s="62">
        <v>0</v>
      </c>
      <c r="F104" s="62">
        <v>0</v>
      </c>
      <c r="G104" s="61">
        <v>4680</v>
      </c>
      <c r="H104" s="73">
        <v>556</v>
      </c>
      <c r="I104" s="61">
        <v>239</v>
      </c>
      <c r="J104" s="61">
        <v>821</v>
      </c>
      <c r="K104" s="61">
        <v>125</v>
      </c>
      <c r="L104" s="61">
        <v>1147</v>
      </c>
      <c r="M104" s="61">
        <v>3691</v>
      </c>
      <c r="N104" s="61">
        <v>99</v>
      </c>
      <c r="O104" s="62">
        <v>0</v>
      </c>
      <c r="P104" s="62">
        <v>0</v>
      </c>
      <c r="Q104" s="62">
        <v>0</v>
      </c>
      <c r="R104" s="61">
        <v>181</v>
      </c>
      <c r="S104" s="69">
        <v>6303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1">
        <v>2865</v>
      </c>
      <c r="Z104" s="61">
        <v>73</v>
      </c>
      <c r="AA104" s="62">
        <v>0</v>
      </c>
      <c r="AB104" s="62">
        <v>0</v>
      </c>
      <c r="AC104" s="62">
        <v>0</v>
      </c>
      <c r="AD104" s="74">
        <v>2938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1">
        <v>2938</v>
      </c>
      <c r="AK104" s="62">
        <v>0</v>
      </c>
      <c r="AL104" s="62">
        <v>0</v>
      </c>
      <c r="AM104" s="73">
        <v>14477</v>
      </c>
      <c r="AN104" s="61">
        <v>4680</v>
      </c>
      <c r="AO104" s="61">
        <v>2938</v>
      </c>
      <c r="AP104" s="61">
        <v>6859</v>
      </c>
      <c r="AQ104" s="69">
        <v>14477</v>
      </c>
    </row>
    <row r="105" spans="1:43" s="46" customFormat="1" ht="12.75">
      <c r="A105" s="43" t="s">
        <v>159</v>
      </c>
      <c r="B105" s="44" t="s">
        <v>132</v>
      </c>
      <c r="C105" s="45">
        <v>16557</v>
      </c>
      <c r="D105" s="61">
        <v>627863</v>
      </c>
      <c r="E105" s="61">
        <v>130997</v>
      </c>
      <c r="F105" s="62">
        <v>0</v>
      </c>
      <c r="G105" s="61">
        <v>758860</v>
      </c>
      <c r="H105" s="73">
        <v>52820</v>
      </c>
      <c r="I105" s="61">
        <v>45586</v>
      </c>
      <c r="J105" s="61">
        <v>58533</v>
      </c>
      <c r="K105" s="61">
        <v>3684</v>
      </c>
      <c r="L105" s="61">
        <v>21098</v>
      </c>
      <c r="M105" s="61">
        <v>105503</v>
      </c>
      <c r="N105" s="61">
        <v>73870</v>
      </c>
      <c r="O105" s="61">
        <v>7007</v>
      </c>
      <c r="P105" s="62">
        <v>0</v>
      </c>
      <c r="Q105" s="62">
        <v>0</v>
      </c>
      <c r="R105" s="61">
        <v>2783</v>
      </c>
      <c r="S105" s="69">
        <v>318064</v>
      </c>
      <c r="T105" s="62">
        <v>0</v>
      </c>
      <c r="U105" s="61">
        <v>112514</v>
      </c>
      <c r="V105" s="62">
        <v>0</v>
      </c>
      <c r="W105" s="61">
        <v>39290</v>
      </c>
      <c r="X105" s="62">
        <v>0</v>
      </c>
      <c r="Y105" s="61">
        <v>54058</v>
      </c>
      <c r="Z105" s="61">
        <v>5164</v>
      </c>
      <c r="AA105" s="61">
        <v>30691</v>
      </c>
      <c r="AB105" s="61">
        <v>21966</v>
      </c>
      <c r="AC105" s="61">
        <v>41101</v>
      </c>
      <c r="AD105" s="74">
        <v>304784</v>
      </c>
      <c r="AE105" s="61">
        <v>4670</v>
      </c>
      <c r="AF105" s="61">
        <v>458</v>
      </c>
      <c r="AG105" s="61">
        <v>2927</v>
      </c>
      <c r="AH105" s="62">
        <v>0</v>
      </c>
      <c r="AI105" s="62">
        <v>0</v>
      </c>
      <c r="AJ105" s="61">
        <v>152980</v>
      </c>
      <c r="AK105" s="61">
        <v>8055</v>
      </c>
      <c r="AL105" s="62">
        <v>0</v>
      </c>
      <c r="AM105" s="73">
        <v>1434528</v>
      </c>
      <c r="AN105" s="61">
        <v>758860</v>
      </c>
      <c r="AO105" s="61">
        <v>161035</v>
      </c>
      <c r="AP105" s="61">
        <v>522688</v>
      </c>
      <c r="AQ105" s="69">
        <v>1442583</v>
      </c>
    </row>
    <row r="106" spans="1:43" s="46" customFormat="1" ht="12.75">
      <c r="A106" s="43" t="s">
        <v>312</v>
      </c>
      <c r="B106" s="44" t="s">
        <v>216</v>
      </c>
      <c r="C106" s="45">
        <v>2140</v>
      </c>
      <c r="D106" s="61">
        <v>96248</v>
      </c>
      <c r="E106" s="61">
        <v>14767</v>
      </c>
      <c r="F106" s="62">
        <v>0</v>
      </c>
      <c r="G106" s="61">
        <v>111015</v>
      </c>
      <c r="H106" s="73">
        <v>2504</v>
      </c>
      <c r="I106" s="61">
        <v>4515</v>
      </c>
      <c r="J106" s="61">
        <v>7653</v>
      </c>
      <c r="K106" s="61">
        <v>51</v>
      </c>
      <c r="L106" s="61">
        <v>11016</v>
      </c>
      <c r="M106" s="61">
        <v>15942</v>
      </c>
      <c r="N106" s="61">
        <v>11435</v>
      </c>
      <c r="O106" s="61">
        <v>1549</v>
      </c>
      <c r="P106" s="61">
        <v>1000</v>
      </c>
      <c r="Q106" s="62">
        <v>0</v>
      </c>
      <c r="R106" s="61">
        <v>6050</v>
      </c>
      <c r="S106" s="69">
        <v>59211</v>
      </c>
      <c r="T106" s="62">
        <v>0</v>
      </c>
      <c r="U106" s="62">
        <v>0</v>
      </c>
      <c r="V106" s="62">
        <v>0</v>
      </c>
      <c r="W106" s="61">
        <v>1269</v>
      </c>
      <c r="X106" s="61">
        <v>2623</v>
      </c>
      <c r="Y106" s="61">
        <v>19360</v>
      </c>
      <c r="Z106" s="61">
        <v>2159</v>
      </c>
      <c r="AA106" s="61">
        <v>12541</v>
      </c>
      <c r="AB106" s="61">
        <v>34328</v>
      </c>
      <c r="AC106" s="62">
        <v>0</v>
      </c>
      <c r="AD106" s="74">
        <v>72280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1">
        <v>71011</v>
      </c>
      <c r="AK106" s="62">
        <v>0</v>
      </c>
      <c r="AL106" s="62">
        <v>0</v>
      </c>
      <c r="AM106" s="73">
        <v>245010</v>
      </c>
      <c r="AN106" s="61">
        <v>111015</v>
      </c>
      <c r="AO106" s="61">
        <v>68388</v>
      </c>
      <c r="AP106" s="61">
        <v>65607</v>
      </c>
      <c r="AQ106" s="69">
        <v>245010</v>
      </c>
    </row>
    <row r="107" spans="1:43" s="46" customFormat="1" ht="12.75">
      <c r="A107" s="43" t="s">
        <v>337</v>
      </c>
      <c r="B107" s="44" t="s">
        <v>161</v>
      </c>
      <c r="C107" s="45">
        <v>1397</v>
      </c>
      <c r="D107" s="61">
        <v>78421</v>
      </c>
      <c r="E107" s="61">
        <v>4485</v>
      </c>
      <c r="F107" s="62">
        <v>0</v>
      </c>
      <c r="G107" s="61">
        <v>82906</v>
      </c>
      <c r="H107" s="73">
        <v>2470</v>
      </c>
      <c r="I107" s="61">
        <v>3352</v>
      </c>
      <c r="J107" s="61">
        <v>6755</v>
      </c>
      <c r="K107" s="61">
        <v>174</v>
      </c>
      <c r="L107" s="61">
        <v>3999</v>
      </c>
      <c r="M107" s="61">
        <v>12100</v>
      </c>
      <c r="N107" s="61">
        <v>4499</v>
      </c>
      <c r="O107" s="62">
        <v>0</v>
      </c>
      <c r="P107" s="62">
        <v>0</v>
      </c>
      <c r="Q107" s="62">
        <v>0</v>
      </c>
      <c r="R107" s="62">
        <v>0</v>
      </c>
      <c r="S107" s="69">
        <v>30879</v>
      </c>
      <c r="T107" s="62">
        <v>0</v>
      </c>
      <c r="U107" s="62">
        <v>0</v>
      </c>
      <c r="V107" s="62">
        <v>0</v>
      </c>
      <c r="W107" s="61">
        <v>984</v>
      </c>
      <c r="X107" s="62">
        <v>0</v>
      </c>
      <c r="Y107" s="61">
        <v>12196</v>
      </c>
      <c r="Z107" s="61">
        <v>1037</v>
      </c>
      <c r="AA107" s="61">
        <v>4876</v>
      </c>
      <c r="AB107" s="61">
        <v>1500</v>
      </c>
      <c r="AC107" s="62">
        <v>0</v>
      </c>
      <c r="AD107" s="74">
        <v>20593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1">
        <v>19609</v>
      </c>
      <c r="AK107" s="62">
        <v>0</v>
      </c>
      <c r="AL107" s="62">
        <v>0</v>
      </c>
      <c r="AM107" s="73">
        <v>136848</v>
      </c>
      <c r="AN107" s="61">
        <v>82906</v>
      </c>
      <c r="AO107" s="61">
        <v>19609</v>
      </c>
      <c r="AP107" s="61">
        <v>34333</v>
      </c>
      <c r="AQ107" s="69">
        <v>136848</v>
      </c>
    </row>
    <row r="108" spans="1:43" s="46" customFormat="1" ht="12.75">
      <c r="A108" s="43" t="s">
        <v>335</v>
      </c>
      <c r="B108" s="44" t="s">
        <v>243</v>
      </c>
      <c r="C108" s="45">
        <v>1406</v>
      </c>
      <c r="D108" s="61">
        <v>44136</v>
      </c>
      <c r="E108" s="61">
        <v>15974</v>
      </c>
      <c r="F108" s="62">
        <v>0</v>
      </c>
      <c r="G108" s="61">
        <v>60110</v>
      </c>
      <c r="H108" s="73">
        <v>6834</v>
      </c>
      <c r="I108" s="61">
        <v>200</v>
      </c>
      <c r="J108" s="61">
        <v>3275</v>
      </c>
      <c r="K108" s="61">
        <v>68</v>
      </c>
      <c r="L108" s="61">
        <v>3449</v>
      </c>
      <c r="M108" s="61">
        <v>1943</v>
      </c>
      <c r="N108" s="61">
        <v>4461</v>
      </c>
      <c r="O108" s="62">
        <v>0</v>
      </c>
      <c r="P108" s="62">
        <v>0</v>
      </c>
      <c r="Q108" s="62">
        <v>0</v>
      </c>
      <c r="R108" s="61">
        <v>500</v>
      </c>
      <c r="S108" s="69">
        <v>13896</v>
      </c>
      <c r="T108" s="62">
        <v>0</v>
      </c>
      <c r="U108" s="62">
        <v>0</v>
      </c>
      <c r="V108" s="61">
        <v>1500</v>
      </c>
      <c r="W108" s="61">
        <v>1124</v>
      </c>
      <c r="X108" s="62">
        <v>0</v>
      </c>
      <c r="Y108" s="61">
        <v>5461</v>
      </c>
      <c r="Z108" s="61">
        <v>1038</v>
      </c>
      <c r="AA108" s="61">
        <v>1206</v>
      </c>
      <c r="AB108" s="60" t="s">
        <v>389</v>
      </c>
      <c r="AC108" s="60" t="s">
        <v>389</v>
      </c>
      <c r="AD108" s="74">
        <v>10329</v>
      </c>
      <c r="AE108" s="60" t="s">
        <v>389</v>
      </c>
      <c r="AF108" s="60" t="s">
        <v>389</v>
      </c>
      <c r="AG108" s="60" t="s">
        <v>389</v>
      </c>
      <c r="AH108" s="60" t="s">
        <v>389</v>
      </c>
      <c r="AI108" s="60" t="s">
        <v>389</v>
      </c>
      <c r="AJ108" s="61">
        <v>7705</v>
      </c>
      <c r="AK108" s="62">
        <v>0</v>
      </c>
      <c r="AL108" s="62">
        <v>0</v>
      </c>
      <c r="AM108" s="73">
        <v>91169</v>
      </c>
      <c r="AN108" s="61">
        <v>60110</v>
      </c>
      <c r="AO108" s="61">
        <v>7705</v>
      </c>
      <c r="AP108" s="61">
        <v>23354</v>
      </c>
      <c r="AQ108" s="69">
        <v>91169</v>
      </c>
    </row>
    <row r="109" spans="1:43" s="46" customFormat="1" ht="12.75">
      <c r="A109" s="43" t="s">
        <v>339</v>
      </c>
      <c r="B109" s="44" t="s">
        <v>111</v>
      </c>
      <c r="C109" s="45">
        <v>1380</v>
      </c>
      <c r="D109" s="61">
        <v>71865</v>
      </c>
      <c r="E109" s="61">
        <v>5514</v>
      </c>
      <c r="F109" s="62">
        <v>0</v>
      </c>
      <c r="G109" s="61">
        <v>77379</v>
      </c>
      <c r="H109" s="73">
        <v>4029</v>
      </c>
      <c r="I109" s="61">
        <v>10801</v>
      </c>
      <c r="J109" s="61">
        <v>7872</v>
      </c>
      <c r="K109" s="62">
        <v>0</v>
      </c>
      <c r="L109" s="61">
        <v>5923</v>
      </c>
      <c r="M109" s="61">
        <v>9321</v>
      </c>
      <c r="N109" s="61">
        <v>1128</v>
      </c>
      <c r="O109" s="61">
        <v>45</v>
      </c>
      <c r="P109" s="62">
        <v>0</v>
      </c>
      <c r="Q109" s="62">
        <v>0</v>
      </c>
      <c r="R109" s="61">
        <v>4855</v>
      </c>
      <c r="S109" s="69">
        <v>39945</v>
      </c>
      <c r="T109" s="62">
        <v>0</v>
      </c>
      <c r="U109" s="62">
        <v>0</v>
      </c>
      <c r="V109" s="62">
        <v>0</v>
      </c>
      <c r="W109" s="61">
        <v>226</v>
      </c>
      <c r="X109" s="62">
        <v>0</v>
      </c>
      <c r="Y109" s="61">
        <v>13937</v>
      </c>
      <c r="Z109" s="61">
        <v>1339</v>
      </c>
      <c r="AA109" s="61">
        <v>2882</v>
      </c>
      <c r="AB109" s="61">
        <v>1500</v>
      </c>
      <c r="AC109" s="62">
        <v>0</v>
      </c>
      <c r="AD109" s="74">
        <v>19884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1">
        <v>19658</v>
      </c>
      <c r="AK109" s="62">
        <v>0</v>
      </c>
      <c r="AL109" s="62">
        <v>0</v>
      </c>
      <c r="AM109" s="73">
        <v>141237</v>
      </c>
      <c r="AN109" s="61">
        <v>77379</v>
      </c>
      <c r="AO109" s="61">
        <v>19658</v>
      </c>
      <c r="AP109" s="61">
        <v>44200</v>
      </c>
      <c r="AQ109" s="69">
        <v>141237</v>
      </c>
    </row>
    <row r="110" spans="1:43" s="46" customFormat="1" ht="12.75">
      <c r="A110" s="43" t="s">
        <v>310</v>
      </c>
      <c r="B110" s="44" t="s">
        <v>79</v>
      </c>
      <c r="C110" s="45">
        <v>2182</v>
      </c>
      <c r="D110" s="61">
        <v>48679</v>
      </c>
      <c r="E110" s="61">
        <v>4652</v>
      </c>
      <c r="F110" s="61">
        <v>3997</v>
      </c>
      <c r="G110" s="61">
        <v>57328</v>
      </c>
      <c r="H110" s="73">
        <v>2372</v>
      </c>
      <c r="I110" s="62">
        <v>0</v>
      </c>
      <c r="J110" s="61">
        <v>1021</v>
      </c>
      <c r="K110" s="61">
        <v>367</v>
      </c>
      <c r="L110" s="61">
        <v>1292</v>
      </c>
      <c r="M110" s="61">
        <v>2067</v>
      </c>
      <c r="N110" s="61">
        <v>2289</v>
      </c>
      <c r="O110" s="62">
        <v>0</v>
      </c>
      <c r="P110" s="62">
        <v>0</v>
      </c>
      <c r="Q110" s="62">
        <v>0</v>
      </c>
      <c r="R110" s="61">
        <v>564</v>
      </c>
      <c r="S110" s="69">
        <v>7600</v>
      </c>
      <c r="T110" s="62">
        <v>0</v>
      </c>
      <c r="U110" s="62">
        <v>0</v>
      </c>
      <c r="V110" s="62">
        <v>0</v>
      </c>
      <c r="W110" s="61">
        <v>2347</v>
      </c>
      <c r="X110" s="61">
        <v>206</v>
      </c>
      <c r="Y110" s="61">
        <v>5744</v>
      </c>
      <c r="Z110" s="61">
        <v>1334</v>
      </c>
      <c r="AA110" s="61">
        <v>988</v>
      </c>
      <c r="AB110" s="61">
        <v>1500</v>
      </c>
      <c r="AC110" s="62">
        <v>0</v>
      </c>
      <c r="AD110" s="74">
        <v>12119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1">
        <v>9772</v>
      </c>
      <c r="AK110" s="62">
        <v>0</v>
      </c>
      <c r="AL110" s="62">
        <v>0</v>
      </c>
      <c r="AM110" s="73">
        <v>79419</v>
      </c>
      <c r="AN110" s="61">
        <v>53331</v>
      </c>
      <c r="AO110" s="61">
        <v>9566</v>
      </c>
      <c r="AP110" s="61">
        <v>16522</v>
      </c>
      <c r="AQ110" s="69">
        <v>79419</v>
      </c>
    </row>
    <row r="111" spans="1:43" s="46" customFormat="1" ht="12.75">
      <c r="A111" s="43" t="s">
        <v>98</v>
      </c>
      <c r="B111" s="44" t="s">
        <v>99</v>
      </c>
      <c r="C111" s="45">
        <v>33924</v>
      </c>
      <c r="D111" s="61">
        <v>426355</v>
      </c>
      <c r="E111" s="61">
        <v>118979</v>
      </c>
      <c r="F111" s="62">
        <v>0</v>
      </c>
      <c r="G111" s="61">
        <v>545334</v>
      </c>
      <c r="H111" s="73">
        <v>38943</v>
      </c>
      <c r="I111" s="61">
        <v>159648</v>
      </c>
      <c r="J111" s="61">
        <v>16188</v>
      </c>
      <c r="K111" s="61">
        <v>13843</v>
      </c>
      <c r="L111" s="61">
        <v>27350</v>
      </c>
      <c r="M111" s="61">
        <v>60519</v>
      </c>
      <c r="N111" s="61">
        <v>51667</v>
      </c>
      <c r="O111" s="61">
        <v>1680</v>
      </c>
      <c r="P111" s="62">
        <v>0</v>
      </c>
      <c r="Q111" s="62">
        <v>0</v>
      </c>
      <c r="R111" s="61">
        <v>983</v>
      </c>
      <c r="S111" s="69">
        <v>331878</v>
      </c>
      <c r="T111" s="62">
        <v>0</v>
      </c>
      <c r="U111" s="61">
        <v>3109</v>
      </c>
      <c r="V111" s="62">
        <v>0</v>
      </c>
      <c r="W111" s="61">
        <v>40809</v>
      </c>
      <c r="X111" s="62">
        <v>0</v>
      </c>
      <c r="Y111" s="61">
        <v>85208</v>
      </c>
      <c r="Z111" s="61">
        <v>9089</v>
      </c>
      <c r="AA111" s="61">
        <v>138290</v>
      </c>
      <c r="AB111" s="61">
        <v>1938</v>
      </c>
      <c r="AC111" s="62">
        <v>0</v>
      </c>
      <c r="AD111" s="74">
        <v>278443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1">
        <v>234525</v>
      </c>
      <c r="AK111" s="62">
        <v>0</v>
      </c>
      <c r="AL111" s="62">
        <v>0</v>
      </c>
      <c r="AM111" s="73">
        <v>1194598</v>
      </c>
      <c r="AN111" s="61">
        <v>545334</v>
      </c>
      <c r="AO111" s="61">
        <v>234525</v>
      </c>
      <c r="AP111" s="61">
        <v>414739</v>
      </c>
      <c r="AQ111" s="69">
        <v>1194598</v>
      </c>
    </row>
    <row r="112" spans="1:43" s="46" customFormat="1" ht="12.75">
      <c r="A112" s="43" t="s">
        <v>53</v>
      </c>
      <c r="B112" s="44" t="s">
        <v>54</v>
      </c>
      <c r="C112" s="45">
        <v>76265</v>
      </c>
      <c r="D112" s="61">
        <v>2582556</v>
      </c>
      <c r="E112" s="61">
        <v>750843</v>
      </c>
      <c r="F112" s="62">
        <v>0</v>
      </c>
      <c r="G112" s="61">
        <v>3333399</v>
      </c>
      <c r="H112" s="73">
        <v>168526</v>
      </c>
      <c r="I112" s="61">
        <v>282571</v>
      </c>
      <c r="J112" s="61">
        <v>39907</v>
      </c>
      <c r="K112" s="61">
        <v>31898</v>
      </c>
      <c r="L112" s="61">
        <v>64460</v>
      </c>
      <c r="M112" s="61">
        <v>143920</v>
      </c>
      <c r="N112" s="61">
        <v>139967</v>
      </c>
      <c r="O112" s="61">
        <v>17993</v>
      </c>
      <c r="P112" s="62">
        <v>0</v>
      </c>
      <c r="Q112" s="62">
        <v>0</v>
      </c>
      <c r="R112" s="61">
        <v>4752</v>
      </c>
      <c r="S112" s="69">
        <v>725468</v>
      </c>
      <c r="T112" s="62">
        <v>0</v>
      </c>
      <c r="U112" s="62">
        <v>0</v>
      </c>
      <c r="V112" s="62">
        <v>0</v>
      </c>
      <c r="W112" s="61">
        <v>37614</v>
      </c>
      <c r="X112" s="61">
        <v>35910</v>
      </c>
      <c r="Y112" s="61">
        <v>324313</v>
      </c>
      <c r="Z112" s="61">
        <v>18507</v>
      </c>
      <c r="AA112" s="61">
        <v>148180</v>
      </c>
      <c r="AB112" s="61">
        <v>216401</v>
      </c>
      <c r="AC112" s="61">
        <v>19593</v>
      </c>
      <c r="AD112" s="74">
        <v>800518</v>
      </c>
      <c r="AE112" s="61">
        <v>6289</v>
      </c>
      <c r="AF112" s="61">
        <v>293</v>
      </c>
      <c r="AG112" s="62">
        <v>0</v>
      </c>
      <c r="AH112" s="61">
        <v>9221</v>
      </c>
      <c r="AI112" s="62">
        <v>0</v>
      </c>
      <c r="AJ112" s="61">
        <v>762904</v>
      </c>
      <c r="AK112" s="61">
        <v>15803</v>
      </c>
      <c r="AL112" s="62">
        <v>0</v>
      </c>
      <c r="AM112" s="73">
        <v>5027911</v>
      </c>
      <c r="AN112" s="61">
        <v>3333399</v>
      </c>
      <c r="AO112" s="61">
        <v>742797</v>
      </c>
      <c r="AP112" s="61">
        <v>967518</v>
      </c>
      <c r="AQ112" s="69">
        <v>5043714</v>
      </c>
    </row>
    <row r="113" spans="1:43" s="46" customFormat="1" ht="12.75">
      <c r="A113" s="43" t="s">
        <v>348</v>
      </c>
      <c r="B113" s="44" t="s">
        <v>63</v>
      </c>
      <c r="C113" s="45">
        <v>935</v>
      </c>
      <c r="D113" s="61">
        <v>48490</v>
      </c>
      <c r="E113" s="61">
        <v>3746</v>
      </c>
      <c r="F113" s="62">
        <v>0</v>
      </c>
      <c r="G113" s="61">
        <v>52236</v>
      </c>
      <c r="H113" s="73">
        <v>2423</v>
      </c>
      <c r="I113" s="61">
        <v>150</v>
      </c>
      <c r="J113" s="61">
        <v>3562</v>
      </c>
      <c r="K113" s="61">
        <v>35</v>
      </c>
      <c r="L113" s="61">
        <v>4205</v>
      </c>
      <c r="M113" s="61">
        <v>8095</v>
      </c>
      <c r="N113" s="61">
        <v>4208</v>
      </c>
      <c r="O113" s="62">
        <v>0</v>
      </c>
      <c r="P113" s="62">
        <v>0</v>
      </c>
      <c r="Q113" s="62">
        <v>0</v>
      </c>
      <c r="R113" s="61">
        <v>160</v>
      </c>
      <c r="S113" s="69">
        <v>20415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1">
        <v>7457</v>
      </c>
      <c r="Z113" s="61">
        <v>953</v>
      </c>
      <c r="AA113" s="61">
        <v>2743</v>
      </c>
      <c r="AB113" s="61">
        <v>1500</v>
      </c>
      <c r="AC113" s="62">
        <v>0</v>
      </c>
      <c r="AD113" s="74">
        <v>12653</v>
      </c>
      <c r="AE113" s="61">
        <v>1291</v>
      </c>
      <c r="AF113" s="62">
        <v>0</v>
      </c>
      <c r="AG113" s="62">
        <v>0</v>
      </c>
      <c r="AH113" s="62">
        <v>0</v>
      </c>
      <c r="AI113" s="62">
        <v>0</v>
      </c>
      <c r="AJ113" s="61">
        <v>12653</v>
      </c>
      <c r="AK113" s="61">
        <v>1291</v>
      </c>
      <c r="AL113" s="62">
        <v>0</v>
      </c>
      <c r="AM113" s="73">
        <v>87727</v>
      </c>
      <c r="AN113" s="61">
        <v>52236</v>
      </c>
      <c r="AO113" s="61">
        <v>13944</v>
      </c>
      <c r="AP113" s="61">
        <v>22838</v>
      </c>
      <c r="AQ113" s="69">
        <v>89018</v>
      </c>
    </row>
    <row r="114" spans="1:43" s="46" customFormat="1" ht="12.75">
      <c r="A114" s="43" t="s">
        <v>86</v>
      </c>
      <c r="B114" s="44" t="s">
        <v>87</v>
      </c>
      <c r="C114" s="45">
        <v>37128</v>
      </c>
      <c r="D114" s="61">
        <v>507398</v>
      </c>
      <c r="E114" s="61">
        <v>148157</v>
      </c>
      <c r="F114" s="62">
        <v>0</v>
      </c>
      <c r="G114" s="61">
        <v>655555</v>
      </c>
      <c r="H114" s="73">
        <v>20096</v>
      </c>
      <c r="I114" s="61">
        <v>25529</v>
      </c>
      <c r="J114" s="61">
        <v>33940</v>
      </c>
      <c r="K114" s="61">
        <v>1439</v>
      </c>
      <c r="L114" s="61">
        <v>13185</v>
      </c>
      <c r="M114" s="61">
        <v>103455</v>
      </c>
      <c r="N114" s="61">
        <v>103425</v>
      </c>
      <c r="O114" s="62">
        <v>0</v>
      </c>
      <c r="P114" s="62">
        <v>0</v>
      </c>
      <c r="Q114" s="62">
        <v>0</v>
      </c>
      <c r="R114" s="61">
        <v>6000</v>
      </c>
      <c r="S114" s="69">
        <v>286973</v>
      </c>
      <c r="T114" s="62">
        <v>0</v>
      </c>
      <c r="U114" s="62">
        <v>0</v>
      </c>
      <c r="V114" s="62">
        <v>0</v>
      </c>
      <c r="W114" s="61">
        <v>10000</v>
      </c>
      <c r="X114" s="62">
        <v>0</v>
      </c>
      <c r="Y114" s="61">
        <v>93382</v>
      </c>
      <c r="Z114" s="61">
        <v>8566</v>
      </c>
      <c r="AA114" s="61">
        <v>23184</v>
      </c>
      <c r="AB114" s="61">
        <v>12000</v>
      </c>
      <c r="AC114" s="62">
        <v>0</v>
      </c>
      <c r="AD114" s="74">
        <v>147132</v>
      </c>
      <c r="AE114" s="61">
        <v>15000</v>
      </c>
      <c r="AF114" s="62">
        <v>0</v>
      </c>
      <c r="AG114" s="62">
        <v>0</v>
      </c>
      <c r="AH114" s="62">
        <v>0</v>
      </c>
      <c r="AI114" s="62">
        <v>0</v>
      </c>
      <c r="AJ114" s="61">
        <v>137132</v>
      </c>
      <c r="AK114" s="61">
        <v>15000</v>
      </c>
      <c r="AL114" s="62">
        <v>0</v>
      </c>
      <c r="AM114" s="73">
        <v>1109756</v>
      </c>
      <c r="AN114" s="61">
        <v>655555</v>
      </c>
      <c r="AO114" s="61">
        <v>152132</v>
      </c>
      <c r="AP114" s="61">
        <v>317069</v>
      </c>
      <c r="AQ114" s="69">
        <v>1124756</v>
      </c>
    </row>
    <row r="115" spans="1:43" s="46" customFormat="1" ht="12.75">
      <c r="A115" s="43" t="s">
        <v>62</v>
      </c>
      <c r="B115" s="44" t="s">
        <v>63</v>
      </c>
      <c r="C115" s="45">
        <v>64696</v>
      </c>
      <c r="D115" s="61">
        <v>1745968</v>
      </c>
      <c r="E115" s="61">
        <v>555578</v>
      </c>
      <c r="F115" s="62">
        <v>0</v>
      </c>
      <c r="G115" s="61">
        <v>2301546</v>
      </c>
      <c r="H115" s="73">
        <v>85012</v>
      </c>
      <c r="I115" s="61">
        <v>45300</v>
      </c>
      <c r="J115" s="61">
        <v>63863</v>
      </c>
      <c r="K115" s="61">
        <v>205</v>
      </c>
      <c r="L115" s="61">
        <v>63453</v>
      </c>
      <c r="M115" s="61">
        <v>118487</v>
      </c>
      <c r="N115" s="61">
        <v>41635</v>
      </c>
      <c r="O115" s="61">
        <v>2849</v>
      </c>
      <c r="P115" s="62">
        <v>0</v>
      </c>
      <c r="Q115" s="62">
        <v>0</v>
      </c>
      <c r="R115" s="61">
        <v>295627</v>
      </c>
      <c r="S115" s="69">
        <v>631419</v>
      </c>
      <c r="T115" s="62">
        <v>0</v>
      </c>
      <c r="U115" s="62">
        <v>0</v>
      </c>
      <c r="V115" s="62">
        <v>0</v>
      </c>
      <c r="W115" s="61">
        <v>134897</v>
      </c>
      <c r="X115" s="62">
        <v>0</v>
      </c>
      <c r="Y115" s="61">
        <v>133498</v>
      </c>
      <c r="Z115" s="61">
        <v>14783</v>
      </c>
      <c r="AA115" s="61">
        <v>82150</v>
      </c>
      <c r="AB115" s="61">
        <v>150118</v>
      </c>
      <c r="AC115" s="61">
        <v>5223</v>
      </c>
      <c r="AD115" s="74">
        <v>520669</v>
      </c>
      <c r="AE115" s="61">
        <v>902</v>
      </c>
      <c r="AF115" s="62">
        <v>0</v>
      </c>
      <c r="AG115" s="62">
        <v>0</v>
      </c>
      <c r="AH115" s="62">
        <v>0</v>
      </c>
      <c r="AI115" s="62">
        <v>0</v>
      </c>
      <c r="AJ115" s="61">
        <v>385772</v>
      </c>
      <c r="AK115" s="61">
        <v>902</v>
      </c>
      <c r="AL115" s="62">
        <v>0</v>
      </c>
      <c r="AM115" s="73">
        <v>3538646</v>
      </c>
      <c r="AN115" s="61">
        <v>2301546</v>
      </c>
      <c r="AO115" s="61">
        <v>386674</v>
      </c>
      <c r="AP115" s="61">
        <v>851328</v>
      </c>
      <c r="AQ115" s="69">
        <v>3539548</v>
      </c>
    </row>
    <row r="116" spans="1:44" s="46" customFormat="1" ht="12.75">
      <c r="A116" s="43" t="s">
        <v>319</v>
      </c>
      <c r="B116" s="44" t="s">
        <v>126</v>
      </c>
      <c r="C116" s="45">
        <v>1841</v>
      </c>
      <c r="D116" s="61">
        <v>38742</v>
      </c>
      <c r="E116" s="61">
        <v>6167</v>
      </c>
      <c r="F116" s="62">
        <v>0</v>
      </c>
      <c r="G116" s="61">
        <v>44909</v>
      </c>
      <c r="H116" s="73">
        <v>3149</v>
      </c>
      <c r="I116" s="61">
        <v>336</v>
      </c>
      <c r="J116" s="61">
        <v>5703</v>
      </c>
      <c r="K116" s="62">
        <v>0</v>
      </c>
      <c r="L116" s="61">
        <v>1918</v>
      </c>
      <c r="M116" s="61">
        <v>3698</v>
      </c>
      <c r="N116" s="61">
        <v>2101</v>
      </c>
      <c r="O116" s="62">
        <v>0</v>
      </c>
      <c r="P116" s="62">
        <v>0</v>
      </c>
      <c r="Q116" s="62">
        <v>0</v>
      </c>
      <c r="R116" s="61">
        <v>505</v>
      </c>
      <c r="S116" s="69">
        <v>14261</v>
      </c>
      <c r="T116" s="62">
        <v>0</v>
      </c>
      <c r="U116" s="61">
        <v>1656</v>
      </c>
      <c r="V116" s="62">
        <v>0</v>
      </c>
      <c r="W116" s="61">
        <v>1317</v>
      </c>
      <c r="X116" s="61">
        <v>1500</v>
      </c>
      <c r="Y116" s="61">
        <v>7954</v>
      </c>
      <c r="Z116" s="61">
        <v>855</v>
      </c>
      <c r="AA116" s="62">
        <v>0</v>
      </c>
      <c r="AB116" s="62">
        <v>0</v>
      </c>
      <c r="AC116" s="61">
        <v>674</v>
      </c>
      <c r="AD116" s="74">
        <v>13956</v>
      </c>
      <c r="AE116" s="61">
        <v>1000</v>
      </c>
      <c r="AF116" s="62">
        <v>0</v>
      </c>
      <c r="AG116" s="62">
        <v>0</v>
      </c>
      <c r="AH116" s="62">
        <v>0</v>
      </c>
      <c r="AI116" s="62">
        <v>0</v>
      </c>
      <c r="AJ116" s="61">
        <v>10983</v>
      </c>
      <c r="AK116" s="61">
        <v>1000</v>
      </c>
      <c r="AL116" s="62">
        <v>0</v>
      </c>
      <c r="AM116" s="73">
        <v>76275</v>
      </c>
      <c r="AN116" s="61">
        <v>44909</v>
      </c>
      <c r="AO116" s="61">
        <v>10483</v>
      </c>
      <c r="AP116" s="61">
        <v>21883</v>
      </c>
      <c r="AQ116" s="69">
        <v>77275</v>
      </c>
      <c r="AR116" s="50"/>
    </row>
    <row r="117" spans="1:43" s="46" customFormat="1" ht="12.75">
      <c r="A117" s="43" t="s">
        <v>27</v>
      </c>
      <c r="B117" s="44" t="s">
        <v>28</v>
      </c>
      <c r="C117" s="45">
        <v>242837</v>
      </c>
      <c r="D117" s="61">
        <v>5045842</v>
      </c>
      <c r="E117" s="61">
        <v>1707588</v>
      </c>
      <c r="F117" s="62">
        <v>0</v>
      </c>
      <c r="G117" s="61">
        <v>6753430</v>
      </c>
      <c r="H117" s="73">
        <v>251586</v>
      </c>
      <c r="I117" s="61">
        <v>495387</v>
      </c>
      <c r="J117" s="61">
        <v>192268</v>
      </c>
      <c r="K117" s="61">
        <v>18927</v>
      </c>
      <c r="L117" s="61">
        <v>96066</v>
      </c>
      <c r="M117" s="61">
        <v>630996</v>
      </c>
      <c r="N117" s="61">
        <v>95441</v>
      </c>
      <c r="O117" s="61">
        <v>1246</v>
      </c>
      <c r="P117" s="62">
        <v>0</v>
      </c>
      <c r="Q117" s="62">
        <v>0</v>
      </c>
      <c r="R117" s="61">
        <v>26519</v>
      </c>
      <c r="S117" s="69">
        <v>1556850</v>
      </c>
      <c r="T117" s="62">
        <v>0</v>
      </c>
      <c r="U117" s="62">
        <v>0</v>
      </c>
      <c r="V117" s="62">
        <v>0</v>
      </c>
      <c r="W117" s="61">
        <v>103924</v>
      </c>
      <c r="X117" s="61">
        <v>35210</v>
      </c>
      <c r="Y117" s="61">
        <v>488097</v>
      </c>
      <c r="Z117" s="61">
        <v>58315</v>
      </c>
      <c r="AA117" s="61">
        <v>384772</v>
      </c>
      <c r="AB117" s="61">
        <v>943643</v>
      </c>
      <c r="AC117" s="62">
        <v>0</v>
      </c>
      <c r="AD117" s="74">
        <v>2013961</v>
      </c>
      <c r="AE117" s="61">
        <v>9435</v>
      </c>
      <c r="AF117" s="62">
        <v>0</v>
      </c>
      <c r="AG117" s="62">
        <v>0</v>
      </c>
      <c r="AH117" s="62">
        <v>0</v>
      </c>
      <c r="AI117" s="62">
        <v>0</v>
      </c>
      <c r="AJ117" s="61">
        <v>1910037</v>
      </c>
      <c r="AK117" s="61">
        <v>9435</v>
      </c>
      <c r="AL117" s="62">
        <v>0</v>
      </c>
      <c r="AM117" s="73">
        <v>10575827</v>
      </c>
      <c r="AN117" s="61">
        <v>6753430</v>
      </c>
      <c r="AO117" s="61">
        <v>1884262</v>
      </c>
      <c r="AP117" s="61">
        <v>1947570</v>
      </c>
      <c r="AQ117" s="69">
        <v>10585262</v>
      </c>
    </row>
    <row r="118" spans="1:43" s="46" customFormat="1" ht="12.75">
      <c r="A118" s="43" t="s">
        <v>101</v>
      </c>
      <c r="B118" s="44" t="s">
        <v>102</v>
      </c>
      <c r="C118" s="45">
        <v>32807</v>
      </c>
      <c r="D118" s="61">
        <v>754208</v>
      </c>
      <c r="E118" s="61">
        <v>168626</v>
      </c>
      <c r="F118" s="62">
        <v>0</v>
      </c>
      <c r="G118" s="61">
        <v>922834</v>
      </c>
      <c r="H118" s="73">
        <v>23778</v>
      </c>
      <c r="I118" s="61">
        <v>28538</v>
      </c>
      <c r="J118" s="61">
        <v>34189</v>
      </c>
      <c r="K118" s="61">
        <v>27</v>
      </c>
      <c r="L118" s="61">
        <v>20284</v>
      </c>
      <c r="M118" s="61">
        <v>100448</v>
      </c>
      <c r="N118" s="61">
        <v>169073</v>
      </c>
      <c r="O118" s="61">
        <v>2341</v>
      </c>
      <c r="P118" s="62">
        <v>0</v>
      </c>
      <c r="Q118" s="62">
        <v>0</v>
      </c>
      <c r="R118" s="61">
        <v>40462</v>
      </c>
      <c r="S118" s="69">
        <v>395362</v>
      </c>
      <c r="T118" s="62">
        <v>0</v>
      </c>
      <c r="U118" s="62">
        <v>0</v>
      </c>
      <c r="V118" s="62">
        <v>0</v>
      </c>
      <c r="W118" s="61">
        <v>24568</v>
      </c>
      <c r="X118" s="62">
        <v>0</v>
      </c>
      <c r="Y118" s="61">
        <v>105766</v>
      </c>
      <c r="Z118" s="61">
        <v>11239</v>
      </c>
      <c r="AA118" s="61">
        <v>33359</v>
      </c>
      <c r="AB118" s="61">
        <v>54230</v>
      </c>
      <c r="AC118" s="61">
        <v>13425</v>
      </c>
      <c r="AD118" s="74">
        <v>242587</v>
      </c>
      <c r="AE118" s="61">
        <v>585</v>
      </c>
      <c r="AF118" s="62">
        <v>0</v>
      </c>
      <c r="AG118" s="62">
        <v>0</v>
      </c>
      <c r="AH118" s="62">
        <v>0</v>
      </c>
      <c r="AI118" s="62">
        <v>0</v>
      </c>
      <c r="AJ118" s="61">
        <v>218019</v>
      </c>
      <c r="AK118" s="61">
        <v>585</v>
      </c>
      <c r="AL118" s="62">
        <v>0</v>
      </c>
      <c r="AM118" s="73">
        <v>1584561</v>
      </c>
      <c r="AN118" s="61">
        <v>922834</v>
      </c>
      <c r="AO118" s="61">
        <v>218604</v>
      </c>
      <c r="AP118" s="61">
        <v>443708</v>
      </c>
      <c r="AQ118" s="69">
        <v>1585146</v>
      </c>
    </row>
    <row r="119" spans="1:43" s="46" customFormat="1" ht="12.75">
      <c r="A119" s="43" t="s">
        <v>155</v>
      </c>
      <c r="B119" s="44" t="s">
        <v>128</v>
      </c>
      <c r="C119" s="45">
        <v>18030</v>
      </c>
      <c r="D119" s="61">
        <v>684925</v>
      </c>
      <c r="E119" s="61">
        <v>151882</v>
      </c>
      <c r="F119" s="62">
        <v>0</v>
      </c>
      <c r="G119" s="61">
        <v>836807</v>
      </c>
      <c r="H119" s="73">
        <v>46628</v>
      </c>
      <c r="I119" s="61">
        <v>94819</v>
      </c>
      <c r="J119" s="61">
        <v>9277</v>
      </c>
      <c r="K119" s="61">
        <v>995</v>
      </c>
      <c r="L119" s="61">
        <v>17793</v>
      </c>
      <c r="M119" s="61">
        <v>91168</v>
      </c>
      <c r="N119" s="61">
        <v>5610</v>
      </c>
      <c r="O119" s="62">
        <v>0</v>
      </c>
      <c r="P119" s="62">
        <v>0</v>
      </c>
      <c r="Q119" s="62">
        <v>0</v>
      </c>
      <c r="R119" s="61">
        <v>21534</v>
      </c>
      <c r="S119" s="69">
        <v>241196</v>
      </c>
      <c r="T119" s="62">
        <v>0</v>
      </c>
      <c r="U119" s="62">
        <v>0</v>
      </c>
      <c r="V119" s="62">
        <v>0</v>
      </c>
      <c r="W119" s="61">
        <v>16708</v>
      </c>
      <c r="X119" s="61">
        <v>4781</v>
      </c>
      <c r="Y119" s="61">
        <v>99571</v>
      </c>
      <c r="Z119" s="61">
        <v>6413</v>
      </c>
      <c r="AA119" s="61">
        <v>49277</v>
      </c>
      <c r="AB119" s="61">
        <v>11570</v>
      </c>
      <c r="AC119" s="62">
        <v>0</v>
      </c>
      <c r="AD119" s="74">
        <v>188320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1">
        <v>171612</v>
      </c>
      <c r="AK119" s="62">
        <v>0</v>
      </c>
      <c r="AL119" s="62">
        <v>0</v>
      </c>
      <c r="AM119" s="73">
        <v>1312951</v>
      </c>
      <c r="AN119" s="61">
        <v>836807</v>
      </c>
      <c r="AO119" s="61">
        <v>166831</v>
      </c>
      <c r="AP119" s="61">
        <v>309313</v>
      </c>
      <c r="AQ119" s="69">
        <v>1312951</v>
      </c>
    </row>
    <row r="120" spans="1:43" s="46" customFormat="1" ht="12.75">
      <c r="A120" s="43" t="s">
        <v>241</v>
      </c>
      <c r="B120" s="44" t="s">
        <v>132</v>
      </c>
      <c r="C120" s="45">
        <v>6761</v>
      </c>
      <c r="D120" s="61">
        <v>161170</v>
      </c>
      <c r="E120" s="61">
        <v>22645</v>
      </c>
      <c r="F120" s="62">
        <v>0</v>
      </c>
      <c r="G120" s="61">
        <v>183815</v>
      </c>
      <c r="H120" s="73">
        <v>12031</v>
      </c>
      <c r="I120" s="61">
        <v>21587</v>
      </c>
      <c r="J120" s="61">
        <v>6469</v>
      </c>
      <c r="K120" s="61">
        <v>721</v>
      </c>
      <c r="L120" s="61">
        <v>9188</v>
      </c>
      <c r="M120" s="61">
        <v>21728</v>
      </c>
      <c r="N120" s="61">
        <v>10043</v>
      </c>
      <c r="O120" s="61">
        <v>2049</v>
      </c>
      <c r="P120" s="62">
        <v>0</v>
      </c>
      <c r="Q120" s="62">
        <v>0</v>
      </c>
      <c r="R120" s="61">
        <v>2275</v>
      </c>
      <c r="S120" s="69">
        <v>74060</v>
      </c>
      <c r="T120" s="61">
        <v>2168</v>
      </c>
      <c r="U120" s="61">
        <v>4336</v>
      </c>
      <c r="V120" s="62">
        <v>0</v>
      </c>
      <c r="W120" s="61">
        <v>6720</v>
      </c>
      <c r="X120" s="62">
        <v>0</v>
      </c>
      <c r="Y120" s="61">
        <v>17464</v>
      </c>
      <c r="Z120" s="61">
        <v>3155</v>
      </c>
      <c r="AA120" s="61">
        <v>3973</v>
      </c>
      <c r="AB120" s="61">
        <v>3896</v>
      </c>
      <c r="AC120" s="62">
        <v>0</v>
      </c>
      <c r="AD120" s="74">
        <v>41712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1">
        <v>28488</v>
      </c>
      <c r="AK120" s="62">
        <v>0</v>
      </c>
      <c r="AL120" s="62">
        <v>0</v>
      </c>
      <c r="AM120" s="73">
        <v>311618</v>
      </c>
      <c r="AN120" s="61">
        <v>183815</v>
      </c>
      <c r="AO120" s="61">
        <v>28488</v>
      </c>
      <c r="AP120" s="61">
        <v>99315</v>
      </c>
      <c r="AQ120" s="69">
        <v>311618</v>
      </c>
    </row>
    <row r="121" spans="1:43" s="46" customFormat="1" ht="12.75">
      <c r="A121" s="43" t="s">
        <v>189</v>
      </c>
      <c r="B121" s="44" t="s">
        <v>190</v>
      </c>
      <c r="C121" s="45">
        <v>11347</v>
      </c>
      <c r="D121" s="61">
        <v>215744</v>
      </c>
      <c r="E121" s="61">
        <v>25054</v>
      </c>
      <c r="F121" s="62">
        <v>0</v>
      </c>
      <c r="G121" s="61">
        <v>240798</v>
      </c>
      <c r="H121" s="73">
        <v>10806</v>
      </c>
      <c r="I121" s="61">
        <v>16291</v>
      </c>
      <c r="J121" s="61">
        <v>11037</v>
      </c>
      <c r="K121" s="61">
        <v>1402</v>
      </c>
      <c r="L121" s="61">
        <v>8142</v>
      </c>
      <c r="M121" s="61">
        <v>27827</v>
      </c>
      <c r="N121" s="61">
        <v>63231</v>
      </c>
      <c r="O121" s="62">
        <v>0</v>
      </c>
      <c r="P121" s="62">
        <v>0</v>
      </c>
      <c r="Q121" s="62">
        <v>0</v>
      </c>
      <c r="R121" s="61">
        <v>532</v>
      </c>
      <c r="S121" s="69">
        <v>128462</v>
      </c>
      <c r="T121" s="62">
        <v>0</v>
      </c>
      <c r="U121" s="62">
        <v>0</v>
      </c>
      <c r="V121" s="62">
        <v>0</v>
      </c>
      <c r="W121" s="61">
        <v>9217</v>
      </c>
      <c r="X121" s="61">
        <v>5213</v>
      </c>
      <c r="Y121" s="61">
        <v>51923</v>
      </c>
      <c r="Z121" s="61">
        <v>3172</v>
      </c>
      <c r="AA121" s="61">
        <v>18562</v>
      </c>
      <c r="AB121" s="61">
        <v>5980</v>
      </c>
      <c r="AC121" s="62">
        <v>0</v>
      </c>
      <c r="AD121" s="74">
        <v>94067</v>
      </c>
      <c r="AE121" s="61">
        <v>632</v>
      </c>
      <c r="AF121" s="62">
        <v>0</v>
      </c>
      <c r="AG121" s="62">
        <v>0</v>
      </c>
      <c r="AH121" s="62">
        <v>0</v>
      </c>
      <c r="AI121" s="62">
        <v>0</v>
      </c>
      <c r="AJ121" s="61">
        <v>84850</v>
      </c>
      <c r="AK121" s="61">
        <v>632</v>
      </c>
      <c r="AL121" s="62">
        <v>0</v>
      </c>
      <c r="AM121" s="73">
        <v>474133</v>
      </c>
      <c r="AN121" s="61">
        <v>240798</v>
      </c>
      <c r="AO121" s="61">
        <v>80269</v>
      </c>
      <c r="AP121" s="61">
        <v>153698</v>
      </c>
      <c r="AQ121" s="69">
        <v>474765</v>
      </c>
    </row>
    <row r="122" spans="1:43" s="46" customFormat="1" ht="12.75">
      <c r="A122" s="43" t="s">
        <v>341</v>
      </c>
      <c r="B122" s="44" t="s">
        <v>342</v>
      </c>
      <c r="C122" s="45">
        <v>1272</v>
      </c>
      <c r="D122" s="61">
        <v>57697</v>
      </c>
      <c r="E122" s="61">
        <v>4567</v>
      </c>
      <c r="F122" s="62">
        <v>0</v>
      </c>
      <c r="G122" s="61">
        <v>62264</v>
      </c>
      <c r="H122" s="73">
        <v>6040</v>
      </c>
      <c r="I122" s="61">
        <v>3158</v>
      </c>
      <c r="J122" s="61">
        <v>3636</v>
      </c>
      <c r="K122" s="61">
        <v>79</v>
      </c>
      <c r="L122" s="61">
        <v>6654</v>
      </c>
      <c r="M122" s="61">
        <v>7773</v>
      </c>
      <c r="N122" s="61">
        <v>1934</v>
      </c>
      <c r="O122" s="61">
        <v>20</v>
      </c>
      <c r="P122" s="62">
        <v>0</v>
      </c>
      <c r="Q122" s="62">
        <v>0</v>
      </c>
      <c r="R122" s="62">
        <v>0</v>
      </c>
      <c r="S122" s="69">
        <v>23254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1">
        <v>12625</v>
      </c>
      <c r="Z122" s="61">
        <v>107</v>
      </c>
      <c r="AA122" s="61">
        <v>5682</v>
      </c>
      <c r="AB122" s="61">
        <v>1500</v>
      </c>
      <c r="AC122" s="62">
        <v>0</v>
      </c>
      <c r="AD122" s="74">
        <v>19914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1">
        <v>19914</v>
      </c>
      <c r="AK122" s="62">
        <v>0</v>
      </c>
      <c r="AL122" s="62">
        <v>0</v>
      </c>
      <c r="AM122" s="73">
        <v>111472</v>
      </c>
      <c r="AN122" s="61">
        <v>62264</v>
      </c>
      <c r="AO122" s="61">
        <v>19914</v>
      </c>
      <c r="AP122" s="61">
        <v>29294</v>
      </c>
      <c r="AQ122" s="69">
        <v>111472</v>
      </c>
    </row>
    <row r="123" spans="1:43" s="46" customFormat="1" ht="12.75">
      <c r="A123" s="43" t="s">
        <v>228</v>
      </c>
      <c r="B123" s="44" t="s">
        <v>171</v>
      </c>
      <c r="C123" s="45">
        <v>8447</v>
      </c>
      <c r="D123" s="61">
        <v>141126</v>
      </c>
      <c r="E123" s="61">
        <v>11283</v>
      </c>
      <c r="F123" s="62">
        <v>0</v>
      </c>
      <c r="G123" s="61">
        <v>152409</v>
      </c>
      <c r="H123" s="73">
        <v>5439</v>
      </c>
      <c r="I123" s="61">
        <v>16179</v>
      </c>
      <c r="J123" s="61">
        <v>4311</v>
      </c>
      <c r="K123" s="61">
        <v>103</v>
      </c>
      <c r="L123" s="61">
        <v>6610</v>
      </c>
      <c r="M123" s="61">
        <v>22054</v>
      </c>
      <c r="N123" s="61">
        <v>9770</v>
      </c>
      <c r="O123" s="62">
        <v>0</v>
      </c>
      <c r="P123" s="62">
        <v>0</v>
      </c>
      <c r="Q123" s="62">
        <v>0</v>
      </c>
      <c r="R123" s="61">
        <v>439</v>
      </c>
      <c r="S123" s="69">
        <v>59466</v>
      </c>
      <c r="T123" s="62">
        <v>0</v>
      </c>
      <c r="U123" s="62">
        <v>0</v>
      </c>
      <c r="V123" s="62">
        <v>0</v>
      </c>
      <c r="W123" s="61">
        <v>1351</v>
      </c>
      <c r="X123" s="62">
        <v>0</v>
      </c>
      <c r="Y123" s="61">
        <v>11812</v>
      </c>
      <c r="Z123" s="61">
        <v>2010</v>
      </c>
      <c r="AA123" s="61">
        <v>3507</v>
      </c>
      <c r="AB123" s="61">
        <v>5646</v>
      </c>
      <c r="AC123" s="62">
        <v>0</v>
      </c>
      <c r="AD123" s="74">
        <v>24326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1">
        <v>22975</v>
      </c>
      <c r="AK123" s="62">
        <v>0</v>
      </c>
      <c r="AL123" s="62">
        <v>0</v>
      </c>
      <c r="AM123" s="73">
        <v>241640</v>
      </c>
      <c r="AN123" s="61">
        <v>152409</v>
      </c>
      <c r="AO123" s="61">
        <v>22975</v>
      </c>
      <c r="AP123" s="61">
        <v>66256</v>
      </c>
      <c r="AQ123" s="69">
        <v>241640</v>
      </c>
    </row>
    <row r="124" spans="1:43" s="46" customFormat="1" ht="12.75">
      <c r="A124" s="43" t="s">
        <v>94</v>
      </c>
      <c r="B124" s="44" t="s">
        <v>95</v>
      </c>
      <c r="C124" s="45">
        <v>34992</v>
      </c>
      <c r="D124" s="61">
        <v>546916</v>
      </c>
      <c r="E124" s="61">
        <v>150425</v>
      </c>
      <c r="F124" s="62">
        <v>0</v>
      </c>
      <c r="G124" s="61">
        <v>697341</v>
      </c>
      <c r="H124" s="73">
        <v>44426</v>
      </c>
      <c r="I124" s="62">
        <v>0</v>
      </c>
      <c r="J124" s="61">
        <v>11700</v>
      </c>
      <c r="K124" s="62">
        <v>0</v>
      </c>
      <c r="L124" s="61">
        <v>19155</v>
      </c>
      <c r="M124" s="61">
        <v>51135</v>
      </c>
      <c r="N124" s="61">
        <v>101566</v>
      </c>
      <c r="O124" s="61">
        <v>2510</v>
      </c>
      <c r="P124" s="62">
        <v>0</v>
      </c>
      <c r="Q124" s="62">
        <v>0</v>
      </c>
      <c r="R124" s="61">
        <v>325</v>
      </c>
      <c r="S124" s="69">
        <v>186391</v>
      </c>
      <c r="T124" s="62">
        <v>0</v>
      </c>
      <c r="U124" s="62">
        <v>0</v>
      </c>
      <c r="V124" s="62">
        <v>0</v>
      </c>
      <c r="W124" s="61">
        <v>1466</v>
      </c>
      <c r="X124" s="62">
        <v>0</v>
      </c>
      <c r="Y124" s="61">
        <v>144138</v>
      </c>
      <c r="Z124" s="61">
        <v>17208</v>
      </c>
      <c r="AA124" s="61">
        <v>80100</v>
      </c>
      <c r="AB124" s="61">
        <v>75498</v>
      </c>
      <c r="AC124" s="62">
        <v>0</v>
      </c>
      <c r="AD124" s="74">
        <v>318410</v>
      </c>
      <c r="AE124" s="60" t="s">
        <v>389</v>
      </c>
      <c r="AF124" s="60" t="s">
        <v>389</v>
      </c>
      <c r="AG124" s="60" t="s">
        <v>389</v>
      </c>
      <c r="AH124" s="60" t="s">
        <v>389</v>
      </c>
      <c r="AI124" s="60" t="s">
        <v>389</v>
      </c>
      <c r="AJ124" s="61">
        <v>316944</v>
      </c>
      <c r="AK124" s="62">
        <v>0</v>
      </c>
      <c r="AL124" s="62">
        <v>0</v>
      </c>
      <c r="AM124" s="73">
        <v>1246568</v>
      </c>
      <c r="AN124" s="61">
        <v>697341</v>
      </c>
      <c r="AO124" s="61">
        <v>316944</v>
      </c>
      <c r="AP124" s="61">
        <v>232283</v>
      </c>
      <c r="AQ124" s="69">
        <v>1246568</v>
      </c>
    </row>
    <row r="125" spans="1:43" s="46" customFormat="1" ht="12.75">
      <c r="A125" s="43" t="s">
        <v>255</v>
      </c>
      <c r="B125" s="44" t="s">
        <v>256</v>
      </c>
      <c r="C125" s="45">
        <v>5853</v>
      </c>
      <c r="D125" s="61">
        <v>80623</v>
      </c>
      <c r="E125" s="61">
        <v>16876</v>
      </c>
      <c r="F125" s="62">
        <v>0</v>
      </c>
      <c r="G125" s="61">
        <v>97499</v>
      </c>
      <c r="H125" s="73">
        <v>7783</v>
      </c>
      <c r="I125" s="61">
        <v>23370</v>
      </c>
      <c r="J125" s="61">
        <v>5883</v>
      </c>
      <c r="K125" s="61">
        <v>315</v>
      </c>
      <c r="L125" s="61">
        <v>2259</v>
      </c>
      <c r="M125" s="61">
        <v>4581</v>
      </c>
      <c r="N125" s="61">
        <v>6865</v>
      </c>
      <c r="O125" s="62">
        <v>0</v>
      </c>
      <c r="P125" s="62">
        <v>0</v>
      </c>
      <c r="Q125" s="62">
        <v>0</v>
      </c>
      <c r="R125" s="61">
        <v>100</v>
      </c>
      <c r="S125" s="69">
        <v>43373</v>
      </c>
      <c r="T125" s="62">
        <v>0</v>
      </c>
      <c r="U125" s="62">
        <v>0</v>
      </c>
      <c r="V125" s="62">
        <v>0</v>
      </c>
      <c r="W125" s="61">
        <v>1600</v>
      </c>
      <c r="X125" s="61">
        <v>2145</v>
      </c>
      <c r="Y125" s="61">
        <v>13068</v>
      </c>
      <c r="Z125" s="61">
        <v>1979</v>
      </c>
      <c r="AA125" s="61">
        <v>6030</v>
      </c>
      <c r="AB125" s="61">
        <v>6421</v>
      </c>
      <c r="AC125" s="62">
        <v>0</v>
      </c>
      <c r="AD125" s="74">
        <v>31243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1">
        <v>29643</v>
      </c>
      <c r="AK125" s="61">
        <v>500</v>
      </c>
      <c r="AL125" s="61">
        <v>500</v>
      </c>
      <c r="AM125" s="73">
        <v>179898</v>
      </c>
      <c r="AN125" s="61">
        <v>97499</v>
      </c>
      <c r="AO125" s="61">
        <v>27498</v>
      </c>
      <c r="AP125" s="61">
        <v>55401</v>
      </c>
      <c r="AQ125" s="69">
        <v>180398</v>
      </c>
    </row>
    <row r="126" spans="1:43" s="46" customFormat="1" ht="12.75">
      <c r="A126" s="43" t="s">
        <v>144</v>
      </c>
      <c r="B126" s="44" t="s">
        <v>28</v>
      </c>
      <c r="C126" s="45">
        <v>20591</v>
      </c>
      <c r="D126" s="61">
        <v>477712</v>
      </c>
      <c r="E126" s="61">
        <v>113967</v>
      </c>
      <c r="F126" s="62">
        <v>0</v>
      </c>
      <c r="G126" s="61">
        <v>591679</v>
      </c>
      <c r="H126" s="73">
        <v>16872</v>
      </c>
      <c r="I126" s="61">
        <v>29072</v>
      </c>
      <c r="J126" s="61">
        <v>17298</v>
      </c>
      <c r="K126" s="61">
        <v>135</v>
      </c>
      <c r="L126" s="61">
        <v>13785</v>
      </c>
      <c r="M126" s="61">
        <v>40890</v>
      </c>
      <c r="N126" s="61">
        <v>33135</v>
      </c>
      <c r="O126" s="61">
        <v>5605</v>
      </c>
      <c r="P126" s="62">
        <v>0</v>
      </c>
      <c r="Q126" s="62">
        <v>0</v>
      </c>
      <c r="R126" s="61">
        <v>125</v>
      </c>
      <c r="S126" s="69">
        <v>140045</v>
      </c>
      <c r="T126" s="62">
        <v>0</v>
      </c>
      <c r="U126" s="62">
        <v>0</v>
      </c>
      <c r="V126" s="62">
        <v>0</v>
      </c>
      <c r="W126" s="61">
        <v>7412</v>
      </c>
      <c r="X126" s="62">
        <v>0</v>
      </c>
      <c r="Y126" s="61">
        <v>39480</v>
      </c>
      <c r="Z126" s="61">
        <v>6081</v>
      </c>
      <c r="AA126" s="61">
        <v>7527</v>
      </c>
      <c r="AB126" s="61">
        <v>20490</v>
      </c>
      <c r="AC126" s="61">
        <v>6844</v>
      </c>
      <c r="AD126" s="74">
        <v>87834</v>
      </c>
      <c r="AE126" s="61">
        <v>1534</v>
      </c>
      <c r="AF126" s="62">
        <v>0</v>
      </c>
      <c r="AG126" s="61">
        <v>168</v>
      </c>
      <c r="AH126" s="62">
        <v>0</v>
      </c>
      <c r="AI126" s="62">
        <v>0</v>
      </c>
      <c r="AJ126" s="61">
        <v>80422</v>
      </c>
      <c r="AK126" s="61">
        <v>1702</v>
      </c>
      <c r="AL126" s="62">
        <v>0</v>
      </c>
      <c r="AM126" s="73">
        <v>836430</v>
      </c>
      <c r="AN126" s="61">
        <v>591679</v>
      </c>
      <c r="AO126" s="61">
        <v>82124</v>
      </c>
      <c r="AP126" s="61">
        <v>164329</v>
      </c>
      <c r="AQ126" s="69">
        <v>838132</v>
      </c>
    </row>
    <row r="127" spans="1:43" s="46" customFormat="1" ht="12.75">
      <c r="A127" s="43" t="s">
        <v>112</v>
      </c>
      <c r="B127" s="44" t="s">
        <v>113</v>
      </c>
      <c r="C127" s="45">
        <v>29817</v>
      </c>
      <c r="D127" s="61">
        <v>835039</v>
      </c>
      <c r="E127" s="61">
        <v>334624</v>
      </c>
      <c r="F127" s="62">
        <v>0</v>
      </c>
      <c r="G127" s="61">
        <v>1169663</v>
      </c>
      <c r="H127" s="73">
        <v>39344</v>
      </c>
      <c r="I127" s="61">
        <v>42970</v>
      </c>
      <c r="J127" s="61">
        <v>12983</v>
      </c>
      <c r="K127" s="61">
        <v>129</v>
      </c>
      <c r="L127" s="61">
        <v>50181</v>
      </c>
      <c r="M127" s="61">
        <v>120528</v>
      </c>
      <c r="N127" s="61">
        <v>57379</v>
      </c>
      <c r="O127" s="61">
        <v>12996</v>
      </c>
      <c r="P127" s="62">
        <v>0</v>
      </c>
      <c r="Q127" s="60" t="s">
        <v>389</v>
      </c>
      <c r="R127" s="61">
        <v>12369</v>
      </c>
      <c r="S127" s="69">
        <v>309535</v>
      </c>
      <c r="T127" s="62">
        <v>0</v>
      </c>
      <c r="U127" s="62">
        <v>0</v>
      </c>
      <c r="V127" s="62">
        <v>0</v>
      </c>
      <c r="W127" s="61">
        <v>9330</v>
      </c>
      <c r="X127" s="62">
        <v>0</v>
      </c>
      <c r="Y127" s="61">
        <v>126750</v>
      </c>
      <c r="Z127" s="61">
        <v>11555</v>
      </c>
      <c r="AA127" s="61">
        <v>30592</v>
      </c>
      <c r="AB127" s="61">
        <v>46732</v>
      </c>
      <c r="AC127" s="61">
        <v>490</v>
      </c>
      <c r="AD127" s="74">
        <v>225449</v>
      </c>
      <c r="AE127" s="61">
        <v>8284</v>
      </c>
      <c r="AF127" s="61">
        <v>1948</v>
      </c>
      <c r="AG127" s="62">
        <v>0</v>
      </c>
      <c r="AH127" s="61">
        <v>599</v>
      </c>
      <c r="AI127" s="61">
        <v>678</v>
      </c>
      <c r="AJ127" s="61">
        <v>216119</v>
      </c>
      <c r="AK127" s="61">
        <v>21885</v>
      </c>
      <c r="AL127" s="61">
        <v>10376</v>
      </c>
      <c r="AM127" s="73">
        <v>1743991</v>
      </c>
      <c r="AN127" s="61">
        <v>1169663</v>
      </c>
      <c r="AO127" s="61">
        <v>227628</v>
      </c>
      <c r="AP127" s="61">
        <v>368585</v>
      </c>
      <c r="AQ127" s="69">
        <v>1765876</v>
      </c>
    </row>
    <row r="128" spans="1:43" s="46" customFormat="1" ht="12.75">
      <c r="A128" s="43" t="s">
        <v>354</v>
      </c>
      <c r="B128" s="44" t="s">
        <v>113</v>
      </c>
      <c r="C128" s="45">
        <v>596</v>
      </c>
      <c r="D128" s="61">
        <v>4650</v>
      </c>
      <c r="E128" s="61">
        <v>356</v>
      </c>
      <c r="F128" s="62">
        <v>0</v>
      </c>
      <c r="G128" s="61">
        <v>5006</v>
      </c>
      <c r="H128" s="73">
        <v>240</v>
      </c>
      <c r="I128" s="62">
        <v>0</v>
      </c>
      <c r="J128" s="62">
        <v>0</v>
      </c>
      <c r="K128" s="62">
        <v>0</v>
      </c>
      <c r="L128" s="62">
        <v>0</v>
      </c>
      <c r="M128" s="61">
        <v>450</v>
      </c>
      <c r="N128" s="62">
        <v>0</v>
      </c>
      <c r="O128" s="61">
        <v>1800</v>
      </c>
      <c r="P128" s="62">
        <v>0</v>
      </c>
      <c r="Q128" s="62">
        <v>0</v>
      </c>
      <c r="R128" s="62">
        <v>0</v>
      </c>
      <c r="S128" s="69">
        <v>2250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1">
        <v>2693</v>
      </c>
      <c r="Z128" s="62">
        <v>0</v>
      </c>
      <c r="AA128" s="62">
        <v>0</v>
      </c>
      <c r="AB128" s="62">
        <v>0</v>
      </c>
      <c r="AC128" s="62">
        <v>0</v>
      </c>
      <c r="AD128" s="74">
        <v>2693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1">
        <v>2693</v>
      </c>
      <c r="AK128" s="62">
        <v>0</v>
      </c>
      <c r="AL128" s="62">
        <v>0</v>
      </c>
      <c r="AM128" s="73">
        <v>10189</v>
      </c>
      <c r="AN128" s="61">
        <v>5006</v>
      </c>
      <c r="AO128" s="61">
        <v>2693</v>
      </c>
      <c r="AP128" s="61">
        <v>2490</v>
      </c>
      <c r="AQ128" s="69">
        <v>10189</v>
      </c>
    </row>
    <row r="129" spans="1:43" s="46" customFormat="1" ht="12.75">
      <c r="A129" s="43" t="s">
        <v>259</v>
      </c>
      <c r="B129" s="44" t="s">
        <v>260</v>
      </c>
      <c r="C129" s="45">
        <v>5760</v>
      </c>
      <c r="D129" s="61">
        <v>135380</v>
      </c>
      <c r="E129" s="61">
        <v>28933</v>
      </c>
      <c r="F129" s="62">
        <v>0</v>
      </c>
      <c r="G129" s="61">
        <v>164313</v>
      </c>
      <c r="H129" s="73">
        <v>8749</v>
      </c>
      <c r="I129" s="61">
        <v>24523</v>
      </c>
      <c r="J129" s="61">
        <v>6363</v>
      </c>
      <c r="K129" s="61">
        <v>44</v>
      </c>
      <c r="L129" s="61">
        <v>4540</v>
      </c>
      <c r="M129" s="61">
        <v>13729</v>
      </c>
      <c r="N129" s="61">
        <v>2351</v>
      </c>
      <c r="O129" s="62">
        <v>0</v>
      </c>
      <c r="P129" s="62">
        <v>0</v>
      </c>
      <c r="Q129" s="62">
        <v>0</v>
      </c>
      <c r="R129" s="61">
        <v>4506</v>
      </c>
      <c r="S129" s="69">
        <v>56056</v>
      </c>
      <c r="T129" s="62">
        <v>0</v>
      </c>
      <c r="U129" s="62">
        <v>0</v>
      </c>
      <c r="V129" s="62">
        <v>0</v>
      </c>
      <c r="W129" s="61">
        <v>3092</v>
      </c>
      <c r="X129" s="62">
        <v>0</v>
      </c>
      <c r="Y129" s="61">
        <v>14103</v>
      </c>
      <c r="Z129" s="61">
        <v>2717</v>
      </c>
      <c r="AA129" s="61">
        <v>6578</v>
      </c>
      <c r="AB129" s="61">
        <v>4000</v>
      </c>
      <c r="AC129" s="62">
        <v>0</v>
      </c>
      <c r="AD129" s="74">
        <v>30490</v>
      </c>
      <c r="AE129" s="62">
        <v>0</v>
      </c>
      <c r="AF129" s="62">
        <v>0</v>
      </c>
      <c r="AG129" s="62">
        <v>0</v>
      </c>
      <c r="AH129" s="62">
        <v>0</v>
      </c>
      <c r="AI129" s="62">
        <v>0</v>
      </c>
      <c r="AJ129" s="61">
        <v>27398</v>
      </c>
      <c r="AK129" s="61">
        <v>2973</v>
      </c>
      <c r="AL129" s="61">
        <v>2973</v>
      </c>
      <c r="AM129" s="73">
        <v>259608</v>
      </c>
      <c r="AN129" s="61">
        <v>164313</v>
      </c>
      <c r="AO129" s="61">
        <v>27398</v>
      </c>
      <c r="AP129" s="61">
        <v>70870</v>
      </c>
      <c r="AQ129" s="69">
        <v>262581</v>
      </c>
    </row>
    <row r="130" spans="1:43" s="46" customFormat="1" ht="12.75">
      <c r="A130" s="43" t="s">
        <v>90</v>
      </c>
      <c r="B130" s="44" t="s">
        <v>91</v>
      </c>
      <c r="C130" s="45">
        <v>35339</v>
      </c>
      <c r="D130" s="61">
        <v>1407785</v>
      </c>
      <c r="E130" s="61">
        <v>483604</v>
      </c>
      <c r="F130" s="62">
        <v>0</v>
      </c>
      <c r="G130" s="61">
        <v>1891389</v>
      </c>
      <c r="H130" s="73">
        <v>81526</v>
      </c>
      <c r="I130" s="61">
        <v>51698</v>
      </c>
      <c r="J130" s="61">
        <v>30681</v>
      </c>
      <c r="K130" s="61">
        <v>3926</v>
      </c>
      <c r="L130" s="61">
        <v>45268</v>
      </c>
      <c r="M130" s="61">
        <v>108322</v>
      </c>
      <c r="N130" s="61">
        <v>307007</v>
      </c>
      <c r="O130" s="62">
        <v>0</v>
      </c>
      <c r="P130" s="62">
        <v>0</v>
      </c>
      <c r="Q130" s="62">
        <v>0</v>
      </c>
      <c r="R130" s="61">
        <v>5248</v>
      </c>
      <c r="S130" s="69">
        <v>552150</v>
      </c>
      <c r="T130" s="62">
        <v>0</v>
      </c>
      <c r="U130" s="62">
        <v>0</v>
      </c>
      <c r="V130" s="62">
        <v>0</v>
      </c>
      <c r="W130" s="61">
        <v>26625</v>
      </c>
      <c r="X130" s="62">
        <v>0</v>
      </c>
      <c r="Y130" s="61">
        <v>132610</v>
      </c>
      <c r="Z130" s="61">
        <v>52024</v>
      </c>
      <c r="AA130" s="61">
        <v>53654</v>
      </c>
      <c r="AB130" s="61">
        <v>114439</v>
      </c>
      <c r="AC130" s="61">
        <v>2617</v>
      </c>
      <c r="AD130" s="74">
        <v>381969</v>
      </c>
      <c r="AE130" s="62">
        <v>0</v>
      </c>
      <c r="AF130" s="62">
        <v>0</v>
      </c>
      <c r="AG130" s="62">
        <v>0</v>
      </c>
      <c r="AH130" s="62">
        <v>0</v>
      </c>
      <c r="AI130" s="62">
        <v>0</v>
      </c>
      <c r="AJ130" s="61">
        <v>355344</v>
      </c>
      <c r="AK130" s="62">
        <v>0</v>
      </c>
      <c r="AL130" s="62">
        <v>0</v>
      </c>
      <c r="AM130" s="73">
        <v>2907034</v>
      </c>
      <c r="AN130" s="61">
        <v>1891389</v>
      </c>
      <c r="AO130" s="61">
        <v>355344</v>
      </c>
      <c r="AP130" s="61">
        <v>660301</v>
      </c>
      <c r="AQ130" s="69">
        <v>2907034</v>
      </c>
    </row>
    <row r="131" spans="1:43" s="46" customFormat="1" ht="12.75">
      <c r="A131" s="43" t="s">
        <v>139</v>
      </c>
      <c r="B131" s="44" t="s">
        <v>47</v>
      </c>
      <c r="C131" s="45">
        <v>21914</v>
      </c>
      <c r="D131" s="61">
        <v>433092</v>
      </c>
      <c r="E131" s="61">
        <v>100182</v>
      </c>
      <c r="F131" s="61">
        <v>584</v>
      </c>
      <c r="G131" s="61">
        <v>533858</v>
      </c>
      <c r="H131" s="73">
        <v>17297</v>
      </c>
      <c r="I131" s="61">
        <v>23346</v>
      </c>
      <c r="J131" s="61">
        <v>16191</v>
      </c>
      <c r="K131" s="61">
        <v>2603</v>
      </c>
      <c r="L131" s="61">
        <v>17959</v>
      </c>
      <c r="M131" s="61">
        <v>32000</v>
      </c>
      <c r="N131" s="61">
        <v>27768</v>
      </c>
      <c r="O131" s="62">
        <v>0</v>
      </c>
      <c r="P131" s="62">
        <v>0</v>
      </c>
      <c r="Q131" s="61">
        <v>439</v>
      </c>
      <c r="R131" s="62">
        <v>0</v>
      </c>
      <c r="S131" s="69">
        <v>120306</v>
      </c>
      <c r="T131" s="62">
        <v>0</v>
      </c>
      <c r="U131" s="62">
        <v>0</v>
      </c>
      <c r="V131" s="62">
        <v>0</v>
      </c>
      <c r="W131" s="61">
        <v>1453</v>
      </c>
      <c r="X131" s="62">
        <v>0</v>
      </c>
      <c r="Y131" s="61">
        <v>56634</v>
      </c>
      <c r="Z131" s="61">
        <v>7907</v>
      </c>
      <c r="AA131" s="61">
        <v>31465</v>
      </c>
      <c r="AB131" s="61">
        <v>10658</v>
      </c>
      <c r="AC131" s="61">
        <v>10180</v>
      </c>
      <c r="AD131" s="74">
        <v>118297</v>
      </c>
      <c r="AE131" s="62">
        <v>0</v>
      </c>
      <c r="AF131" s="62">
        <v>0</v>
      </c>
      <c r="AG131" s="62">
        <v>0</v>
      </c>
      <c r="AH131" s="62">
        <v>0</v>
      </c>
      <c r="AI131" s="61">
        <v>499</v>
      </c>
      <c r="AJ131" s="61">
        <v>116844</v>
      </c>
      <c r="AK131" s="61">
        <v>499</v>
      </c>
      <c r="AL131" s="62">
        <v>0</v>
      </c>
      <c r="AM131" s="73">
        <v>789758</v>
      </c>
      <c r="AN131" s="61">
        <v>533274</v>
      </c>
      <c r="AO131" s="61">
        <v>117343</v>
      </c>
      <c r="AP131" s="61">
        <v>139640</v>
      </c>
      <c r="AQ131" s="69">
        <v>790257</v>
      </c>
    </row>
    <row r="132" spans="1:43" s="46" customFormat="1" ht="12.75">
      <c r="A132" s="43" t="s">
        <v>271</v>
      </c>
      <c r="B132" s="44" t="s">
        <v>79</v>
      </c>
      <c r="C132" s="45">
        <v>4612</v>
      </c>
      <c r="D132" s="61">
        <v>81881</v>
      </c>
      <c r="E132" s="61">
        <v>6181</v>
      </c>
      <c r="F132" s="62">
        <v>0</v>
      </c>
      <c r="G132" s="61">
        <v>88062</v>
      </c>
      <c r="H132" s="73">
        <v>5367</v>
      </c>
      <c r="I132" s="61">
        <v>2493</v>
      </c>
      <c r="J132" s="61">
        <v>3924</v>
      </c>
      <c r="K132" s="61">
        <v>100</v>
      </c>
      <c r="L132" s="61">
        <v>5672</v>
      </c>
      <c r="M132" s="61">
        <v>10788</v>
      </c>
      <c r="N132" s="61">
        <v>2762</v>
      </c>
      <c r="O132" s="62">
        <v>0</v>
      </c>
      <c r="P132" s="62">
        <v>0</v>
      </c>
      <c r="Q132" s="62">
        <v>0</v>
      </c>
      <c r="R132" s="62">
        <v>0</v>
      </c>
      <c r="S132" s="69">
        <v>25739</v>
      </c>
      <c r="T132" s="62">
        <v>0</v>
      </c>
      <c r="U132" s="62">
        <v>0</v>
      </c>
      <c r="V132" s="62">
        <v>0</v>
      </c>
      <c r="W132" s="62">
        <v>0</v>
      </c>
      <c r="X132" s="62">
        <v>0</v>
      </c>
      <c r="Y132" s="61">
        <v>1012</v>
      </c>
      <c r="Z132" s="61">
        <v>462</v>
      </c>
      <c r="AA132" s="61">
        <v>500</v>
      </c>
      <c r="AB132" s="62">
        <v>0</v>
      </c>
      <c r="AC132" s="62">
        <v>0</v>
      </c>
      <c r="AD132" s="74">
        <v>1974</v>
      </c>
      <c r="AE132" s="61">
        <v>3550</v>
      </c>
      <c r="AF132" s="61">
        <v>360</v>
      </c>
      <c r="AG132" s="61">
        <v>1758</v>
      </c>
      <c r="AH132" s="61">
        <v>1500</v>
      </c>
      <c r="AI132" s="61">
        <v>399</v>
      </c>
      <c r="AJ132" s="61">
        <v>1974</v>
      </c>
      <c r="AK132" s="61">
        <v>7567</v>
      </c>
      <c r="AL132" s="62">
        <v>0</v>
      </c>
      <c r="AM132" s="73">
        <v>121142</v>
      </c>
      <c r="AN132" s="61">
        <v>88062</v>
      </c>
      <c r="AO132" s="61">
        <v>9541</v>
      </c>
      <c r="AP132" s="61">
        <v>31106</v>
      </c>
      <c r="AQ132" s="69">
        <v>128709</v>
      </c>
    </row>
    <row r="133" spans="1:43" s="46" customFormat="1" ht="12.75">
      <c r="A133" s="43" t="s">
        <v>268</v>
      </c>
      <c r="B133" s="44" t="s">
        <v>120</v>
      </c>
      <c r="C133" s="45">
        <v>4770</v>
      </c>
      <c r="D133" s="61">
        <v>134461</v>
      </c>
      <c r="E133" s="61">
        <v>26461</v>
      </c>
      <c r="F133" s="61">
        <v>1950</v>
      </c>
      <c r="G133" s="61">
        <v>162872</v>
      </c>
      <c r="H133" s="73">
        <v>6703</v>
      </c>
      <c r="I133" s="61">
        <v>15418</v>
      </c>
      <c r="J133" s="61">
        <v>3975</v>
      </c>
      <c r="K133" s="61">
        <v>476</v>
      </c>
      <c r="L133" s="61">
        <v>8020</v>
      </c>
      <c r="M133" s="61">
        <v>11140</v>
      </c>
      <c r="N133" s="61">
        <v>6911</v>
      </c>
      <c r="O133" s="62">
        <v>0</v>
      </c>
      <c r="P133" s="62">
        <v>0</v>
      </c>
      <c r="Q133" s="62">
        <v>0</v>
      </c>
      <c r="R133" s="61">
        <v>6114</v>
      </c>
      <c r="S133" s="69">
        <v>52054</v>
      </c>
      <c r="T133" s="62">
        <v>0</v>
      </c>
      <c r="U133" s="62">
        <v>0</v>
      </c>
      <c r="V133" s="62">
        <v>0</v>
      </c>
      <c r="W133" s="61">
        <v>5042</v>
      </c>
      <c r="X133" s="62">
        <v>0</v>
      </c>
      <c r="Y133" s="61">
        <v>16551</v>
      </c>
      <c r="Z133" s="61">
        <v>2218</v>
      </c>
      <c r="AA133" s="61">
        <v>6492</v>
      </c>
      <c r="AB133" s="62">
        <v>0</v>
      </c>
      <c r="AC133" s="62">
        <v>0</v>
      </c>
      <c r="AD133" s="74">
        <v>30303</v>
      </c>
      <c r="AE133" s="61">
        <v>293</v>
      </c>
      <c r="AF133" s="62">
        <v>0</v>
      </c>
      <c r="AG133" s="61">
        <v>583</v>
      </c>
      <c r="AH133" s="62">
        <v>0</v>
      </c>
      <c r="AI133" s="62">
        <v>0</v>
      </c>
      <c r="AJ133" s="61">
        <v>25261</v>
      </c>
      <c r="AK133" s="61">
        <v>876</v>
      </c>
      <c r="AL133" s="62">
        <v>0</v>
      </c>
      <c r="AM133" s="73">
        <v>251932</v>
      </c>
      <c r="AN133" s="61">
        <v>160922</v>
      </c>
      <c r="AO133" s="61">
        <v>26137</v>
      </c>
      <c r="AP133" s="61">
        <v>65749</v>
      </c>
      <c r="AQ133" s="69">
        <v>252808</v>
      </c>
    </row>
    <row r="134" spans="1:43" s="46" customFormat="1" ht="12.75">
      <c r="A134" s="43" t="s">
        <v>48</v>
      </c>
      <c r="B134" s="44" t="s">
        <v>32</v>
      </c>
      <c r="C134" s="45">
        <v>89652</v>
      </c>
      <c r="D134" s="61">
        <v>2067490</v>
      </c>
      <c r="E134" s="61">
        <v>491803</v>
      </c>
      <c r="F134" s="62">
        <v>0</v>
      </c>
      <c r="G134" s="61">
        <v>2559293</v>
      </c>
      <c r="H134" s="73">
        <v>69501</v>
      </c>
      <c r="I134" s="61">
        <v>224010</v>
      </c>
      <c r="J134" s="61">
        <v>372704</v>
      </c>
      <c r="K134" s="61">
        <v>20663</v>
      </c>
      <c r="L134" s="61">
        <v>53159</v>
      </c>
      <c r="M134" s="61">
        <v>251693</v>
      </c>
      <c r="N134" s="61">
        <v>94926</v>
      </c>
      <c r="O134" s="62">
        <v>0</v>
      </c>
      <c r="P134" s="62">
        <v>0</v>
      </c>
      <c r="Q134" s="62">
        <v>0</v>
      </c>
      <c r="R134" s="61">
        <v>278079</v>
      </c>
      <c r="S134" s="69">
        <v>1295234</v>
      </c>
      <c r="T134" s="62">
        <v>0</v>
      </c>
      <c r="U134" s="62">
        <v>0</v>
      </c>
      <c r="V134" s="61">
        <v>53697</v>
      </c>
      <c r="W134" s="61">
        <v>164341</v>
      </c>
      <c r="X134" s="62">
        <v>0</v>
      </c>
      <c r="Y134" s="61">
        <v>218878</v>
      </c>
      <c r="Z134" s="61">
        <v>29568</v>
      </c>
      <c r="AA134" s="61">
        <v>29944</v>
      </c>
      <c r="AB134" s="61">
        <v>109152</v>
      </c>
      <c r="AC134" s="62">
        <v>0</v>
      </c>
      <c r="AD134" s="74">
        <v>605580</v>
      </c>
      <c r="AE134" s="61">
        <v>171</v>
      </c>
      <c r="AF134" s="62">
        <v>0</v>
      </c>
      <c r="AG134" s="62">
        <v>0</v>
      </c>
      <c r="AH134" s="62">
        <v>0</v>
      </c>
      <c r="AI134" s="62">
        <v>0</v>
      </c>
      <c r="AJ134" s="61">
        <v>387542</v>
      </c>
      <c r="AK134" s="61">
        <v>171</v>
      </c>
      <c r="AL134" s="62">
        <v>0</v>
      </c>
      <c r="AM134" s="73">
        <v>4529608</v>
      </c>
      <c r="AN134" s="61">
        <v>2559293</v>
      </c>
      <c r="AO134" s="61">
        <v>387713</v>
      </c>
      <c r="AP134" s="61">
        <v>1582773</v>
      </c>
      <c r="AQ134" s="69">
        <v>4529779</v>
      </c>
    </row>
    <row r="135" spans="1:43" s="46" customFormat="1" ht="12.75">
      <c r="A135" s="43" t="s">
        <v>180</v>
      </c>
      <c r="B135" s="44" t="s">
        <v>97</v>
      </c>
      <c r="C135" s="45">
        <v>12009</v>
      </c>
      <c r="D135" s="61">
        <v>171232</v>
      </c>
      <c r="E135" s="61">
        <v>41330</v>
      </c>
      <c r="F135" s="61">
        <v>936</v>
      </c>
      <c r="G135" s="61">
        <v>213498</v>
      </c>
      <c r="H135" s="73">
        <v>16686</v>
      </c>
      <c r="I135" s="61">
        <v>29892</v>
      </c>
      <c r="J135" s="61">
        <v>9636</v>
      </c>
      <c r="K135" s="61">
        <v>832</v>
      </c>
      <c r="L135" s="61">
        <v>6362</v>
      </c>
      <c r="M135" s="61">
        <v>33522</v>
      </c>
      <c r="N135" s="61">
        <v>11128</v>
      </c>
      <c r="O135" s="60" t="s">
        <v>389</v>
      </c>
      <c r="P135" s="62">
        <v>0</v>
      </c>
      <c r="Q135" s="60" t="s">
        <v>389</v>
      </c>
      <c r="R135" s="61">
        <v>2390</v>
      </c>
      <c r="S135" s="69">
        <v>93762</v>
      </c>
      <c r="T135" s="60" t="s">
        <v>389</v>
      </c>
      <c r="U135" s="60" t="s">
        <v>389</v>
      </c>
      <c r="V135" s="60" t="s">
        <v>389</v>
      </c>
      <c r="W135" s="61">
        <v>10360</v>
      </c>
      <c r="X135" s="62">
        <v>0</v>
      </c>
      <c r="Y135" s="61">
        <v>23010</v>
      </c>
      <c r="Z135" s="61">
        <v>1811</v>
      </c>
      <c r="AA135" s="61">
        <v>13790</v>
      </c>
      <c r="AB135" s="61">
        <v>14030</v>
      </c>
      <c r="AC135" s="62">
        <v>0</v>
      </c>
      <c r="AD135" s="74">
        <v>63001</v>
      </c>
      <c r="AE135" s="62">
        <v>0</v>
      </c>
      <c r="AF135" s="62">
        <v>0</v>
      </c>
      <c r="AG135" s="62">
        <v>0</v>
      </c>
      <c r="AH135" s="62">
        <v>0</v>
      </c>
      <c r="AI135" s="62">
        <v>0</v>
      </c>
      <c r="AJ135" s="61">
        <v>52641</v>
      </c>
      <c r="AK135" s="62">
        <v>0</v>
      </c>
      <c r="AL135" s="62">
        <v>0</v>
      </c>
      <c r="AM135" s="73">
        <v>386947</v>
      </c>
      <c r="AN135" s="61">
        <v>212562</v>
      </c>
      <c r="AO135" s="61">
        <v>52641</v>
      </c>
      <c r="AP135" s="61">
        <v>121744</v>
      </c>
      <c r="AQ135" s="69">
        <v>386947</v>
      </c>
    </row>
    <row r="136" spans="1:43" s="46" customFormat="1" ht="12.75">
      <c r="A136" s="43" t="s">
        <v>289</v>
      </c>
      <c r="B136" s="44" t="s">
        <v>205</v>
      </c>
      <c r="C136" s="45">
        <v>3282</v>
      </c>
      <c r="D136" s="61">
        <v>124301</v>
      </c>
      <c r="E136" s="61">
        <v>16874</v>
      </c>
      <c r="F136" s="62">
        <v>0</v>
      </c>
      <c r="G136" s="61">
        <v>141175</v>
      </c>
      <c r="H136" s="73">
        <v>4049</v>
      </c>
      <c r="I136" s="61">
        <v>25</v>
      </c>
      <c r="J136" s="61">
        <v>1937</v>
      </c>
      <c r="K136" s="61">
        <v>90</v>
      </c>
      <c r="L136" s="61">
        <v>12000</v>
      </c>
      <c r="M136" s="61">
        <v>16696</v>
      </c>
      <c r="N136" s="61">
        <v>15206</v>
      </c>
      <c r="O136" s="61">
        <v>15</v>
      </c>
      <c r="P136" s="62">
        <v>0</v>
      </c>
      <c r="Q136" s="62">
        <v>0</v>
      </c>
      <c r="R136" s="61">
        <v>6691</v>
      </c>
      <c r="S136" s="69">
        <v>52660</v>
      </c>
      <c r="T136" s="62">
        <v>0</v>
      </c>
      <c r="U136" s="62">
        <v>0</v>
      </c>
      <c r="V136" s="62">
        <v>0</v>
      </c>
      <c r="W136" s="61">
        <v>5639</v>
      </c>
      <c r="X136" s="62">
        <v>0</v>
      </c>
      <c r="Y136" s="61">
        <v>16289</v>
      </c>
      <c r="Z136" s="61">
        <v>2451</v>
      </c>
      <c r="AA136" s="61">
        <v>4148</v>
      </c>
      <c r="AB136" s="61">
        <v>1500</v>
      </c>
      <c r="AC136" s="62">
        <v>0</v>
      </c>
      <c r="AD136" s="74">
        <v>30027</v>
      </c>
      <c r="AE136" s="61">
        <v>224</v>
      </c>
      <c r="AF136" s="62">
        <v>0</v>
      </c>
      <c r="AG136" s="62">
        <v>0</v>
      </c>
      <c r="AH136" s="62">
        <v>0</v>
      </c>
      <c r="AI136" s="62">
        <v>0</v>
      </c>
      <c r="AJ136" s="61">
        <v>24388</v>
      </c>
      <c r="AK136" s="61">
        <v>224</v>
      </c>
      <c r="AL136" s="62">
        <v>0</v>
      </c>
      <c r="AM136" s="73">
        <v>227911</v>
      </c>
      <c r="AN136" s="61">
        <v>141175</v>
      </c>
      <c r="AO136" s="61">
        <v>24612</v>
      </c>
      <c r="AP136" s="61">
        <v>62348</v>
      </c>
      <c r="AQ136" s="69">
        <v>228135</v>
      </c>
    </row>
    <row r="137" spans="1:43" s="46" customFormat="1" ht="12.75">
      <c r="A137" s="43" t="s">
        <v>39</v>
      </c>
      <c r="B137" s="44" t="s">
        <v>40</v>
      </c>
      <c r="C137" s="45">
        <v>137974</v>
      </c>
      <c r="D137" s="61">
        <v>4223426</v>
      </c>
      <c r="E137" s="61">
        <v>1340676</v>
      </c>
      <c r="F137" s="61">
        <v>5479</v>
      </c>
      <c r="G137" s="61">
        <v>5569581</v>
      </c>
      <c r="H137" s="73">
        <v>148862</v>
      </c>
      <c r="I137" s="61">
        <v>305009</v>
      </c>
      <c r="J137" s="61">
        <v>46554</v>
      </c>
      <c r="K137" s="61">
        <v>6490</v>
      </c>
      <c r="L137" s="61">
        <v>90766</v>
      </c>
      <c r="M137" s="61">
        <v>311035</v>
      </c>
      <c r="N137" s="61">
        <v>29035</v>
      </c>
      <c r="O137" s="61">
        <v>27754</v>
      </c>
      <c r="P137" s="62">
        <v>0</v>
      </c>
      <c r="Q137" s="62">
        <v>0</v>
      </c>
      <c r="R137" s="61">
        <v>21622</v>
      </c>
      <c r="S137" s="69">
        <v>838265</v>
      </c>
      <c r="T137" s="62">
        <v>0</v>
      </c>
      <c r="U137" s="62">
        <v>0</v>
      </c>
      <c r="V137" s="61">
        <v>2275</v>
      </c>
      <c r="W137" s="61">
        <v>2082</v>
      </c>
      <c r="X137" s="62">
        <v>0</v>
      </c>
      <c r="Y137" s="61">
        <v>584143</v>
      </c>
      <c r="Z137" s="61">
        <v>37311</v>
      </c>
      <c r="AA137" s="61">
        <v>350128</v>
      </c>
      <c r="AB137" s="61">
        <v>355671</v>
      </c>
      <c r="AC137" s="62">
        <v>0</v>
      </c>
      <c r="AD137" s="74">
        <v>1331610</v>
      </c>
      <c r="AE137" s="61">
        <v>37508</v>
      </c>
      <c r="AF137" s="62">
        <v>0</v>
      </c>
      <c r="AG137" s="61">
        <v>11862</v>
      </c>
      <c r="AH137" s="61">
        <v>2000</v>
      </c>
      <c r="AI137" s="62">
        <v>0</v>
      </c>
      <c r="AJ137" s="61">
        <v>1327253</v>
      </c>
      <c r="AK137" s="61">
        <v>116936</v>
      </c>
      <c r="AL137" s="61">
        <v>65566</v>
      </c>
      <c r="AM137" s="73">
        <v>7888318</v>
      </c>
      <c r="AN137" s="61">
        <v>5564102</v>
      </c>
      <c r="AO137" s="61">
        <v>1378623</v>
      </c>
      <c r="AP137" s="61">
        <v>1062529</v>
      </c>
      <c r="AQ137" s="69">
        <v>8005254</v>
      </c>
    </row>
    <row r="138" spans="1:43" s="46" customFormat="1" ht="12.75">
      <c r="A138" s="43" t="s">
        <v>346</v>
      </c>
      <c r="B138" s="44" t="s">
        <v>207</v>
      </c>
      <c r="C138" s="45">
        <v>1104</v>
      </c>
      <c r="D138" s="61">
        <v>50233</v>
      </c>
      <c r="E138" s="61">
        <v>8733</v>
      </c>
      <c r="F138" s="62">
        <v>0</v>
      </c>
      <c r="G138" s="61">
        <v>58966</v>
      </c>
      <c r="H138" s="73">
        <v>2468</v>
      </c>
      <c r="I138" s="61">
        <v>13463</v>
      </c>
      <c r="J138" s="61">
        <v>3055</v>
      </c>
      <c r="K138" s="62">
        <v>0</v>
      </c>
      <c r="L138" s="61">
        <v>4758</v>
      </c>
      <c r="M138" s="61">
        <v>7278</v>
      </c>
      <c r="N138" s="61">
        <v>3647</v>
      </c>
      <c r="O138" s="62">
        <v>0</v>
      </c>
      <c r="P138" s="62">
        <v>0</v>
      </c>
      <c r="Q138" s="62">
        <v>0</v>
      </c>
      <c r="R138" s="61">
        <v>114</v>
      </c>
      <c r="S138" s="69">
        <v>32315</v>
      </c>
      <c r="T138" s="62">
        <v>0</v>
      </c>
      <c r="U138" s="62">
        <v>0</v>
      </c>
      <c r="V138" s="62">
        <v>0</v>
      </c>
      <c r="W138" s="61">
        <v>151</v>
      </c>
      <c r="X138" s="62">
        <v>0</v>
      </c>
      <c r="Y138" s="61">
        <v>5437</v>
      </c>
      <c r="Z138" s="61">
        <v>482</v>
      </c>
      <c r="AA138" s="61">
        <v>4235</v>
      </c>
      <c r="AB138" s="61">
        <v>1250</v>
      </c>
      <c r="AC138" s="62">
        <v>0</v>
      </c>
      <c r="AD138" s="74">
        <v>11555</v>
      </c>
      <c r="AE138" s="62">
        <v>0</v>
      </c>
      <c r="AF138" s="62">
        <v>0</v>
      </c>
      <c r="AG138" s="62">
        <v>0</v>
      </c>
      <c r="AH138" s="62">
        <v>0</v>
      </c>
      <c r="AI138" s="62">
        <v>0</v>
      </c>
      <c r="AJ138" s="61">
        <v>11404</v>
      </c>
      <c r="AK138" s="62">
        <v>0</v>
      </c>
      <c r="AL138" s="62">
        <v>0</v>
      </c>
      <c r="AM138" s="73">
        <v>105304</v>
      </c>
      <c r="AN138" s="61">
        <v>58966</v>
      </c>
      <c r="AO138" s="61">
        <v>11404</v>
      </c>
      <c r="AP138" s="61">
        <v>34934</v>
      </c>
      <c r="AQ138" s="69">
        <v>105304</v>
      </c>
    </row>
    <row r="139" spans="1:43" s="46" customFormat="1" ht="12.75">
      <c r="A139" s="43" t="s">
        <v>334</v>
      </c>
      <c r="B139" s="44" t="s">
        <v>165</v>
      </c>
      <c r="C139" s="45">
        <v>1438</v>
      </c>
      <c r="D139" s="61">
        <v>38676</v>
      </c>
      <c r="E139" s="61">
        <v>3102</v>
      </c>
      <c r="F139" s="62">
        <v>0</v>
      </c>
      <c r="G139" s="61">
        <v>41778</v>
      </c>
      <c r="H139" s="73">
        <v>1341</v>
      </c>
      <c r="I139" s="61">
        <v>2434</v>
      </c>
      <c r="J139" s="61">
        <v>3282</v>
      </c>
      <c r="K139" s="61">
        <v>220</v>
      </c>
      <c r="L139" s="61">
        <v>1860</v>
      </c>
      <c r="M139" s="61">
        <v>3389</v>
      </c>
      <c r="N139" s="62">
        <v>0</v>
      </c>
      <c r="O139" s="61">
        <v>1</v>
      </c>
      <c r="P139" s="62">
        <v>0</v>
      </c>
      <c r="Q139" s="62">
        <v>0</v>
      </c>
      <c r="R139" s="62">
        <v>0</v>
      </c>
      <c r="S139" s="69">
        <v>11186</v>
      </c>
      <c r="T139" s="62">
        <v>0</v>
      </c>
      <c r="U139" s="62">
        <v>0</v>
      </c>
      <c r="V139" s="62">
        <v>0</v>
      </c>
      <c r="W139" s="61">
        <v>469</v>
      </c>
      <c r="X139" s="62">
        <v>0</v>
      </c>
      <c r="Y139" s="61">
        <v>6235</v>
      </c>
      <c r="Z139" s="61">
        <v>576</v>
      </c>
      <c r="AA139" s="61">
        <v>3405</v>
      </c>
      <c r="AB139" s="62">
        <v>0</v>
      </c>
      <c r="AC139" s="62">
        <v>0</v>
      </c>
      <c r="AD139" s="74">
        <v>10685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1">
        <v>10216</v>
      </c>
      <c r="AK139" s="62">
        <v>0</v>
      </c>
      <c r="AL139" s="62">
        <v>0</v>
      </c>
      <c r="AM139" s="73">
        <v>64990</v>
      </c>
      <c r="AN139" s="61">
        <v>41778</v>
      </c>
      <c r="AO139" s="61">
        <v>10216</v>
      </c>
      <c r="AP139" s="61">
        <v>12996</v>
      </c>
      <c r="AQ139" s="69">
        <v>64990</v>
      </c>
    </row>
    <row r="140" spans="1:43" s="46" customFormat="1" ht="12.75">
      <c r="A140" s="43" t="s">
        <v>204</v>
      </c>
      <c r="B140" s="44" t="s">
        <v>205</v>
      </c>
      <c r="C140" s="45">
        <v>10561</v>
      </c>
      <c r="D140" s="61">
        <v>297782</v>
      </c>
      <c r="E140" s="61">
        <v>64229</v>
      </c>
      <c r="F140" s="62">
        <v>0</v>
      </c>
      <c r="G140" s="61">
        <v>362011</v>
      </c>
      <c r="H140" s="73">
        <v>23863</v>
      </c>
      <c r="I140" s="61">
        <v>5770</v>
      </c>
      <c r="J140" s="61">
        <v>13117</v>
      </c>
      <c r="K140" s="61">
        <v>1611</v>
      </c>
      <c r="L140" s="61">
        <v>10362</v>
      </c>
      <c r="M140" s="61">
        <v>33834</v>
      </c>
      <c r="N140" s="61">
        <v>17526</v>
      </c>
      <c r="O140" s="61">
        <v>6619</v>
      </c>
      <c r="P140" s="62">
        <v>0</v>
      </c>
      <c r="Q140" s="62">
        <v>0</v>
      </c>
      <c r="R140" s="62">
        <v>0</v>
      </c>
      <c r="S140" s="69">
        <v>88839</v>
      </c>
      <c r="T140" s="62">
        <v>0</v>
      </c>
      <c r="U140" s="62">
        <v>0</v>
      </c>
      <c r="V140" s="62">
        <v>0</v>
      </c>
      <c r="W140" s="61">
        <v>1371</v>
      </c>
      <c r="X140" s="62">
        <v>0</v>
      </c>
      <c r="Y140" s="61">
        <v>42124</v>
      </c>
      <c r="Z140" s="61">
        <v>4666</v>
      </c>
      <c r="AA140" s="61">
        <v>15470</v>
      </c>
      <c r="AB140" s="61">
        <v>4941</v>
      </c>
      <c r="AC140" s="61">
        <v>4000</v>
      </c>
      <c r="AD140" s="74">
        <v>72572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1">
        <v>71201</v>
      </c>
      <c r="AK140" s="62">
        <v>0</v>
      </c>
      <c r="AL140" s="62">
        <v>0</v>
      </c>
      <c r="AM140" s="73">
        <v>547285</v>
      </c>
      <c r="AN140" s="61">
        <v>362011</v>
      </c>
      <c r="AO140" s="61">
        <v>71201</v>
      </c>
      <c r="AP140" s="61">
        <v>114073</v>
      </c>
      <c r="AQ140" s="69">
        <v>547285</v>
      </c>
    </row>
    <row r="141" spans="1:43" s="46" customFormat="1" ht="12.75">
      <c r="A141" s="43" t="s">
        <v>301</v>
      </c>
      <c r="B141" s="44" t="s">
        <v>249</v>
      </c>
      <c r="C141" s="45">
        <v>2640</v>
      </c>
      <c r="D141" s="61">
        <v>56386</v>
      </c>
      <c r="E141" s="61">
        <v>4463</v>
      </c>
      <c r="F141" s="62">
        <v>0</v>
      </c>
      <c r="G141" s="61">
        <v>60849</v>
      </c>
      <c r="H141" s="73">
        <v>2577</v>
      </c>
      <c r="I141" s="61">
        <v>1666</v>
      </c>
      <c r="J141" s="61">
        <v>3517</v>
      </c>
      <c r="K141" s="62">
        <v>0</v>
      </c>
      <c r="L141" s="61">
        <v>2351</v>
      </c>
      <c r="M141" s="61">
        <v>5124</v>
      </c>
      <c r="N141" s="61">
        <v>7901</v>
      </c>
      <c r="O141" s="61">
        <v>1025</v>
      </c>
      <c r="P141" s="62">
        <v>0</v>
      </c>
      <c r="Q141" s="62">
        <v>0</v>
      </c>
      <c r="R141" s="61">
        <v>475</v>
      </c>
      <c r="S141" s="69">
        <v>22059</v>
      </c>
      <c r="T141" s="62">
        <v>0</v>
      </c>
      <c r="U141" s="62">
        <v>0</v>
      </c>
      <c r="V141" s="62">
        <v>0</v>
      </c>
      <c r="W141" s="61">
        <v>4104</v>
      </c>
      <c r="X141" s="62">
        <v>0</v>
      </c>
      <c r="Y141" s="61">
        <v>10548</v>
      </c>
      <c r="Z141" s="61">
        <v>840</v>
      </c>
      <c r="AA141" s="61">
        <v>6245</v>
      </c>
      <c r="AB141" s="61">
        <v>1500</v>
      </c>
      <c r="AC141" s="62">
        <v>0</v>
      </c>
      <c r="AD141" s="74">
        <v>23237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1">
        <v>19133</v>
      </c>
      <c r="AK141" s="62">
        <v>0</v>
      </c>
      <c r="AL141" s="62">
        <v>0</v>
      </c>
      <c r="AM141" s="73">
        <v>108722</v>
      </c>
      <c r="AN141" s="61">
        <v>60849</v>
      </c>
      <c r="AO141" s="61">
        <v>19133</v>
      </c>
      <c r="AP141" s="61">
        <v>28740</v>
      </c>
      <c r="AQ141" s="69">
        <v>108722</v>
      </c>
    </row>
    <row r="142" spans="1:43" s="46" customFormat="1" ht="12.75">
      <c r="A142" s="43" t="s">
        <v>176</v>
      </c>
      <c r="B142" s="44" t="s">
        <v>69</v>
      </c>
      <c r="C142" s="45">
        <v>12973</v>
      </c>
      <c r="D142" s="61">
        <v>343354</v>
      </c>
      <c r="E142" s="61">
        <v>51288</v>
      </c>
      <c r="F142" s="61">
        <v>29883</v>
      </c>
      <c r="G142" s="61">
        <v>424525</v>
      </c>
      <c r="H142" s="73">
        <v>10657</v>
      </c>
      <c r="I142" s="61">
        <v>16222</v>
      </c>
      <c r="J142" s="61">
        <v>24490</v>
      </c>
      <c r="K142" s="61">
        <v>6053</v>
      </c>
      <c r="L142" s="61">
        <v>12943</v>
      </c>
      <c r="M142" s="61">
        <v>68998</v>
      </c>
      <c r="N142" s="61">
        <v>69960</v>
      </c>
      <c r="O142" s="61">
        <v>6919</v>
      </c>
      <c r="P142" s="62">
        <v>0</v>
      </c>
      <c r="Q142" s="62">
        <v>0</v>
      </c>
      <c r="R142" s="62">
        <v>0</v>
      </c>
      <c r="S142" s="69">
        <v>205585</v>
      </c>
      <c r="T142" s="62">
        <v>0</v>
      </c>
      <c r="U142" s="62">
        <v>0</v>
      </c>
      <c r="V142" s="62">
        <v>0</v>
      </c>
      <c r="W142" s="61">
        <v>7157</v>
      </c>
      <c r="X142" s="62">
        <v>0</v>
      </c>
      <c r="Y142" s="61">
        <v>87116</v>
      </c>
      <c r="Z142" s="61">
        <v>4340</v>
      </c>
      <c r="AA142" s="62">
        <v>0</v>
      </c>
      <c r="AB142" s="61">
        <v>12212</v>
      </c>
      <c r="AC142" s="61">
        <v>12257</v>
      </c>
      <c r="AD142" s="74">
        <v>123082</v>
      </c>
      <c r="AE142" s="61">
        <v>2105</v>
      </c>
      <c r="AF142" s="62">
        <v>0</v>
      </c>
      <c r="AG142" s="62">
        <v>0</v>
      </c>
      <c r="AH142" s="62">
        <v>0</v>
      </c>
      <c r="AI142" s="62">
        <v>0</v>
      </c>
      <c r="AJ142" s="61">
        <v>115925</v>
      </c>
      <c r="AK142" s="61">
        <v>2105</v>
      </c>
      <c r="AL142" s="62">
        <v>0</v>
      </c>
      <c r="AM142" s="73">
        <v>763849</v>
      </c>
      <c r="AN142" s="61">
        <v>394642</v>
      </c>
      <c r="AO142" s="61">
        <v>118030</v>
      </c>
      <c r="AP142" s="61">
        <v>253282</v>
      </c>
      <c r="AQ142" s="69">
        <v>765954</v>
      </c>
    </row>
    <row r="143" spans="1:43" s="46" customFormat="1" ht="12.75">
      <c r="A143" s="43" t="s">
        <v>68</v>
      </c>
      <c r="B143" s="44" t="s">
        <v>69</v>
      </c>
      <c r="C143" s="45">
        <v>55921</v>
      </c>
      <c r="D143" s="61">
        <v>825645</v>
      </c>
      <c r="E143" s="61">
        <v>229002</v>
      </c>
      <c r="F143" s="62">
        <v>0</v>
      </c>
      <c r="G143" s="61">
        <v>1054647</v>
      </c>
      <c r="H143" s="73">
        <v>45549</v>
      </c>
      <c r="I143" s="61">
        <v>125026</v>
      </c>
      <c r="J143" s="61">
        <v>30238</v>
      </c>
      <c r="K143" s="61">
        <v>203</v>
      </c>
      <c r="L143" s="61">
        <v>40683</v>
      </c>
      <c r="M143" s="61">
        <v>58910</v>
      </c>
      <c r="N143" s="61">
        <v>7119</v>
      </c>
      <c r="O143" s="61">
        <v>28350</v>
      </c>
      <c r="P143" s="61">
        <v>385</v>
      </c>
      <c r="Q143" s="62">
        <v>0</v>
      </c>
      <c r="R143" s="61">
        <v>3370</v>
      </c>
      <c r="S143" s="69">
        <v>294284</v>
      </c>
      <c r="T143" s="62">
        <v>0</v>
      </c>
      <c r="U143" s="62">
        <v>0</v>
      </c>
      <c r="V143" s="62">
        <v>0</v>
      </c>
      <c r="W143" s="61">
        <v>12785</v>
      </c>
      <c r="X143" s="61">
        <v>7418</v>
      </c>
      <c r="Y143" s="61">
        <v>100375</v>
      </c>
      <c r="Z143" s="61">
        <v>11821</v>
      </c>
      <c r="AA143" s="61">
        <v>35769</v>
      </c>
      <c r="AB143" s="61">
        <v>24679</v>
      </c>
      <c r="AC143" s="61">
        <v>5848</v>
      </c>
      <c r="AD143" s="74">
        <v>198695</v>
      </c>
      <c r="AE143" s="61">
        <v>1567</v>
      </c>
      <c r="AF143" s="62">
        <v>0</v>
      </c>
      <c r="AG143" s="62">
        <v>0</v>
      </c>
      <c r="AH143" s="62">
        <v>0</v>
      </c>
      <c r="AI143" s="62">
        <v>0</v>
      </c>
      <c r="AJ143" s="61">
        <v>185910</v>
      </c>
      <c r="AK143" s="61">
        <v>1567</v>
      </c>
      <c r="AL143" s="62">
        <v>0</v>
      </c>
      <c r="AM143" s="73">
        <v>1593175</v>
      </c>
      <c r="AN143" s="61">
        <v>1054647</v>
      </c>
      <c r="AO143" s="61">
        <v>180059</v>
      </c>
      <c r="AP143" s="61">
        <v>360036</v>
      </c>
      <c r="AQ143" s="69">
        <v>1594742</v>
      </c>
    </row>
    <row r="144" spans="1:43" s="46" customFormat="1" ht="12.75">
      <c r="A144" s="43" t="s">
        <v>70</v>
      </c>
      <c r="B144" s="44" t="s">
        <v>71</v>
      </c>
      <c r="C144" s="45">
        <v>51760</v>
      </c>
      <c r="D144" s="61">
        <v>929107</v>
      </c>
      <c r="E144" s="61">
        <v>273874</v>
      </c>
      <c r="F144" s="62">
        <v>0</v>
      </c>
      <c r="G144" s="61">
        <v>1202981</v>
      </c>
      <c r="H144" s="73">
        <v>24195</v>
      </c>
      <c r="I144" s="61">
        <v>101339</v>
      </c>
      <c r="J144" s="61">
        <v>4622</v>
      </c>
      <c r="K144" s="61">
        <v>36</v>
      </c>
      <c r="L144" s="61">
        <v>27699</v>
      </c>
      <c r="M144" s="61">
        <v>86345</v>
      </c>
      <c r="N144" s="61">
        <v>65361</v>
      </c>
      <c r="O144" s="61">
        <v>9345</v>
      </c>
      <c r="P144" s="62">
        <v>0</v>
      </c>
      <c r="Q144" s="62">
        <v>0</v>
      </c>
      <c r="R144" s="61">
        <v>125149</v>
      </c>
      <c r="S144" s="69">
        <v>419896</v>
      </c>
      <c r="T144" s="62">
        <v>0</v>
      </c>
      <c r="U144" s="62">
        <v>0</v>
      </c>
      <c r="V144" s="62">
        <v>0</v>
      </c>
      <c r="W144" s="61">
        <v>84590</v>
      </c>
      <c r="X144" s="62">
        <v>0</v>
      </c>
      <c r="Y144" s="61">
        <v>100306</v>
      </c>
      <c r="Z144" s="61">
        <v>10806</v>
      </c>
      <c r="AA144" s="61">
        <v>31715</v>
      </c>
      <c r="AB144" s="61">
        <v>17488</v>
      </c>
      <c r="AC144" s="62">
        <v>0</v>
      </c>
      <c r="AD144" s="74">
        <v>244905</v>
      </c>
      <c r="AE144" s="61">
        <v>6120</v>
      </c>
      <c r="AF144" s="62">
        <v>0</v>
      </c>
      <c r="AG144" s="62">
        <v>0</v>
      </c>
      <c r="AH144" s="62">
        <v>0</v>
      </c>
      <c r="AI144" s="62">
        <v>0</v>
      </c>
      <c r="AJ144" s="61">
        <v>160315</v>
      </c>
      <c r="AK144" s="61">
        <v>6120</v>
      </c>
      <c r="AL144" s="62">
        <v>0</v>
      </c>
      <c r="AM144" s="73">
        <v>1891977</v>
      </c>
      <c r="AN144" s="61">
        <v>1202981</v>
      </c>
      <c r="AO144" s="61">
        <v>166435</v>
      </c>
      <c r="AP144" s="61">
        <v>528681</v>
      </c>
      <c r="AQ144" s="69">
        <v>1898097</v>
      </c>
    </row>
    <row r="145" spans="1:43" s="46" customFormat="1" ht="12.75">
      <c r="A145" s="43" t="s">
        <v>58</v>
      </c>
      <c r="B145" s="44" t="s">
        <v>59</v>
      </c>
      <c r="C145" s="45">
        <v>72100</v>
      </c>
      <c r="D145" s="61">
        <v>1760223</v>
      </c>
      <c r="E145" s="61">
        <v>433845</v>
      </c>
      <c r="F145" s="62">
        <v>0</v>
      </c>
      <c r="G145" s="61">
        <v>2194068</v>
      </c>
      <c r="H145" s="73">
        <v>50367</v>
      </c>
      <c r="I145" s="61">
        <v>337213</v>
      </c>
      <c r="J145" s="61">
        <v>46031</v>
      </c>
      <c r="K145" s="61">
        <v>3981</v>
      </c>
      <c r="L145" s="61">
        <v>43153</v>
      </c>
      <c r="M145" s="61">
        <v>119075</v>
      </c>
      <c r="N145" s="61">
        <v>54669</v>
      </c>
      <c r="O145" s="61">
        <v>744</v>
      </c>
      <c r="P145" s="61">
        <v>406625</v>
      </c>
      <c r="Q145" s="62">
        <v>0</v>
      </c>
      <c r="R145" s="61">
        <v>12064</v>
      </c>
      <c r="S145" s="69">
        <v>1023555</v>
      </c>
      <c r="T145" s="62">
        <v>0</v>
      </c>
      <c r="U145" s="61">
        <v>7085</v>
      </c>
      <c r="V145" s="61">
        <v>333</v>
      </c>
      <c r="W145" s="61">
        <v>46242</v>
      </c>
      <c r="X145" s="61">
        <v>7159</v>
      </c>
      <c r="Y145" s="61">
        <v>175057</v>
      </c>
      <c r="Z145" s="61">
        <v>6984</v>
      </c>
      <c r="AA145" s="61">
        <v>69438</v>
      </c>
      <c r="AB145" s="61">
        <v>115193</v>
      </c>
      <c r="AC145" s="62">
        <v>0</v>
      </c>
      <c r="AD145" s="74">
        <v>427491</v>
      </c>
      <c r="AE145" s="61">
        <v>190</v>
      </c>
      <c r="AF145" s="62">
        <v>0</v>
      </c>
      <c r="AG145" s="62">
        <v>0</v>
      </c>
      <c r="AH145" s="62">
        <v>0</v>
      </c>
      <c r="AI145" s="62">
        <v>0</v>
      </c>
      <c r="AJ145" s="61">
        <v>373831</v>
      </c>
      <c r="AK145" s="61">
        <v>21466</v>
      </c>
      <c r="AL145" s="61">
        <v>21276</v>
      </c>
      <c r="AM145" s="73">
        <v>3695481</v>
      </c>
      <c r="AN145" s="61">
        <v>2194068</v>
      </c>
      <c r="AO145" s="61">
        <v>366862</v>
      </c>
      <c r="AP145" s="61">
        <v>1156017</v>
      </c>
      <c r="AQ145" s="69">
        <v>3716947</v>
      </c>
    </row>
    <row r="146" spans="1:43" s="46" customFormat="1" ht="12.75">
      <c r="A146" s="43" t="s">
        <v>212</v>
      </c>
      <c r="B146" s="44" t="s">
        <v>47</v>
      </c>
      <c r="C146" s="45">
        <v>10082</v>
      </c>
      <c r="D146" s="61">
        <v>625733</v>
      </c>
      <c r="E146" s="61">
        <v>155936</v>
      </c>
      <c r="F146" s="61">
        <v>305</v>
      </c>
      <c r="G146" s="61">
        <v>781974</v>
      </c>
      <c r="H146" s="73">
        <v>37658</v>
      </c>
      <c r="I146" s="61">
        <v>34770</v>
      </c>
      <c r="J146" s="61">
        <v>20373</v>
      </c>
      <c r="K146" s="61">
        <v>4294</v>
      </c>
      <c r="L146" s="61">
        <v>20312</v>
      </c>
      <c r="M146" s="61">
        <v>62726</v>
      </c>
      <c r="N146" s="61">
        <v>114377</v>
      </c>
      <c r="O146" s="61">
        <v>23007</v>
      </c>
      <c r="P146" s="62">
        <v>0</v>
      </c>
      <c r="Q146" s="62">
        <v>0</v>
      </c>
      <c r="R146" s="61">
        <v>5487</v>
      </c>
      <c r="S146" s="69">
        <v>285346</v>
      </c>
      <c r="T146" s="62">
        <v>0</v>
      </c>
      <c r="U146" s="62">
        <v>0</v>
      </c>
      <c r="V146" s="62">
        <v>0</v>
      </c>
      <c r="W146" s="61">
        <v>3651</v>
      </c>
      <c r="X146" s="61">
        <v>3174</v>
      </c>
      <c r="Y146" s="61">
        <v>55503</v>
      </c>
      <c r="Z146" s="61">
        <v>8566</v>
      </c>
      <c r="AA146" s="61">
        <v>18457</v>
      </c>
      <c r="AB146" s="61">
        <v>21085</v>
      </c>
      <c r="AC146" s="62">
        <v>0</v>
      </c>
      <c r="AD146" s="74">
        <v>110436</v>
      </c>
      <c r="AE146" s="61">
        <v>77</v>
      </c>
      <c r="AF146" s="62">
        <v>0</v>
      </c>
      <c r="AG146" s="62">
        <v>0</v>
      </c>
      <c r="AH146" s="62">
        <v>0</v>
      </c>
      <c r="AI146" s="62">
        <v>0</v>
      </c>
      <c r="AJ146" s="61">
        <v>106785</v>
      </c>
      <c r="AK146" s="61">
        <v>77</v>
      </c>
      <c r="AL146" s="62">
        <v>0</v>
      </c>
      <c r="AM146" s="73">
        <v>1215414</v>
      </c>
      <c r="AN146" s="61">
        <v>781669</v>
      </c>
      <c r="AO146" s="61">
        <v>103688</v>
      </c>
      <c r="AP146" s="61">
        <v>330134</v>
      </c>
      <c r="AQ146" s="69">
        <v>1215491</v>
      </c>
    </row>
    <row r="147" spans="1:43" s="46" customFormat="1" ht="12.75">
      <c r="A147" s="43" t="s">
        <v>56</v>
      </c>
      <c r="B147" s="44" t="s">
        <v>57</v>
      </c>
      <c r="C147" s="45">
        <v>74578</v>
      </c>
      <c r="D147" s="61">
        <v>1643734</v>
      </c>
      <c r="E147" s="61">
        <v>486736</v>
      </c>
      <c r="F147" s="62">
        <v>0</v>
      </c>
      <c r="G147" s="61">
        <v>2130470</v>
      </c>
      <c r="H147" s="73">
        <v>63066</v>
      </c>
      <c r="I147" s="61">
        <v>16451</v>
      </c>
      <c r="J147" s="61">
        <v>98403</v>
      </c>
      <c r="K147" s="61">
        <v>6708</v>
      </c>
      <c r="L147" s="61">
        <v>51605</v>
      </c>
      <c r="M147" s="61">
        <v>103313</v>
      </c>
      <c r="N147" s="61">
        <v>92107</v>
      </c>
      <c r="O147" s="61">
        <v>80</v>
      </c>
      <c r="P147" s="62">
        <v>0</v>
      </c>
      <c r="Q147" s="62">
        <v>0</v>
      </c>
      <c r="R147" s="61">
        <v>17971</v>
      </c>
      <c r="S147" s="69">
        <v>386638</v>
      </c>
      <c r="T147" s="62">
        <v>0</v>
      </c>
      <c r="U147" s="62">
        <v>0</v>
      </c>
      <c r="V147" s="62">
        <v>0</v>
      </c>
      <c r="W147" s="61">
        <v>35326</v>
      </c>
      <c r="X147" s="61">
        <v>6543</v>
      </c>
      <c r="Y147" s="61">
        <v>111069</v>
      </c>
      <c r="Z147" s="61">
        <v>10983</v>
      </c>
      <c r="AA147" s="61">
        <v>11607</v>
      </c>
      <c r="AB147" s="61">
        <v>95622</v>
      </c>
      <c r="AC147" s="61">
        <v>4735</v>
      </c>
      <c r="AD147" s="74">
        <v>275885</v>
      </c>
      <c r="AE147" s="61">
        <v>385</v>
      </c>
      <c r="AF147" s="61">
        <v>10983</v>
      </c>
      <c r="AG147" s="61">
        <v>11607</v>
      </c>
      <c r="AH147" s="61">
        <v>95622</v>
      </c>
      <c r="AI147" s="61">
        <v>4735</v>
      </c>
      <c r="AJ147" s="61">
        <v>240559</v>
      </c>
      <c r="AK147" s="61">
        <v>123332</v>
      </c>
      <c r="AL147" s="62">
        <v>0</v>
      </c>
      <c r="AM147" s="73">
        <v>2856059</v>
      </c>
      <c r="AN147" s="61">
        <v>2130470</v>
      </c>
      <c r="AO147" s="61">
        <v>357348</v>
      </c>
      <c r="AP147" s="61">
        <v>491573</v>
      </c>
      <c r="AQ147" s="69">
        <v>2979391</v>
      </c>
    </row>
    <row r="148" spans="1:43" s="46" customFormat="1" ht="12.75">
      <c r="A148" s="43" t="s">
        <v>270</v>
      </c>
      <c r="B148" s="44" t="s">
        <v>32</v>
      </c>
      <c r="C148" s="45">
        <v>4704</v>
      </c>
      <c r="D148" s="61">
        <v>389408</v>
      </c>
      <c r="E148" s="61">
        <v>61046</v>
      </c>
      <c r="F148" s="61">
        <v>28883</v>
      </c>
      <c r="G148" s="61">
        <v>479337</v>
      </c>
      <c r="H148" s="73">
        <v>29759</v>
      </c>
      <c r="I148" s="61">
        <v>27098</v>
      </c>
      <c r="J148" s="61">
        <v>38724</v>
      </c>
      <c r="K148" s="61">
        <v>1283</v>
      </c>
      <c r="L148" s="61">
        <v>11011</v>
      </c>
      <c r="M148" s="61">
        <v>70955</v>
      </c>
      <c r="N148" s="61">
        <v>40065</v>
      </c>
      <c r="O148" s="62">
        <v>0</v>
      </c>
      <c r="P148" s="62">
        <v>0</v>
      </c>
      <c r="Q148" s="62">
        <v>0</v>
      </c>
      <c r="R148" s="61">
        <v>567</v>
      </c>
      <c r="S148" s="69">
        <v>189703</v>
      </c>
      <c r="T148" s="62">
        <v>0</v>
      </c>
      <c r="U148" s="62">
        <v>0</v>
      </c>
      <c r="V148" s="62">
        <v>0</v>
      </c>
      <c r="W148" s="61">
        <v>4297</v>
      </c>
      <c r="X148" s="62">
        <v>0</v>
      </c>
      <c r="Y148" s="61">
        <v>47966</v>
      </c>
      <c r="Z148" s="61">
        <v>3963</v>
      </c>
      <c r="AA148" s="61">
        <v>25364</v>
      </c>
      <c r="AB148" s="61">
        <v>2980</v>
      </c>
      <c r="AC148" s="62">
        <v>0</v>
      </c>
      <c r="AD148" s="74">
        <v>84570</v>
      </c>
      <c r="AE148" s="62">
        <v>0</v>
      </c>
      <c r="AF148" s="62">
        <v>0</v>
      </c>
      <c r="AG148" s="62">
        <v>0</v>
      </c>
      <c r="AH148" s="62">
        <v>0</v>
      </c>
      <c r="AI148" s="62">
        <v>0</v>
      </c>
      <c r="AJ148" s="61">
        <v>80273</v>
      </c>
      <c r="AK148" s="61">
        <v>9675</v>
      </c>
      <c r="AL148" s="61">
        <v>9675</v>
      </c>
      <c r="AM148" s="73">
        <v>783369</v>
      </c>
      <c r="AN148" s="61">
        <v>450454</v>
      </c>
      <c r="AO148" s="61">
        <v>80273</v>
      </c>
      <c r="AP148" s="61">
        <v>262317</v>
      </c>
      <c r="AQ148" s="69">
        <v>793044</v>
      </c>
    </row>
    <row r="149" spans="1:43" s="46" customFormat="1" ht="12.75">
      <c r="A149" s="43" t="s">
        <v>78</v>
      </c>
      <c r="B149" s="44" t="s">
        <v>79</v>
      </c>
      <c r="C149" s="45">
        <v>40389</v>
      </c>
      <c r="D149" s="61">
        <v>777985</v>
      </c>
      <c r="E149" s="61">
        <v>243313</v>
      </c>
      <c r="F149" s="62">
        <v>0</v>
      </c>
      <c r="G149" s="61">
        <v>1021298</v>
      </c>
      <c r="H149" s="73">
        <v>52390</v>
      </c>
      <c r="I149" s="61">
        <v>151701</v>
      </c>
      <c r="J149" s="61">
        <v>29897</v>
      </c>
      <c r="K149" s="61">
        <v>8644</v>
      </c>
      <c r="L149" s="61">
        <v>44488</v>
      </c>
      <c r="M149" s="61">
        <v>89050</v>
      </c>
      <c r="N149" s="61">
        <v>52529</v>
      </c>
      <c r="O149" s="61">
        <v>2397</v>
      </c>
      <c r="P149" s="62">
        <v>0</v>
      </c>
      <c r="Q149" s="62">
        <v>0</v>
      </c>
      <c r="R149" s="61">
        <v>4040</v>
      </c>
      <c r="S149" s="69">
        <v>382746</v>
      </c>
      <c r="T149" s="62">
        <v>0</v>
      </c>
      <c r="U149" s="62">
        <v>0</v>
      </c>
      <c r="V149" s="62">
        <v>0</v>
      </c>
      <c r="W149" s="61">
        <v>8344</v>
      </c>
      <c r="X149" s="61">
        <v>231</v>
      </c>
      <c r="Y149" s="61">
        <v>100231</v>
      </c>
      <c r="Z149" s="61">
        <v>6237</v>
      </c>
      <c r="AA149" s="61">
        <v>39949</v>
      </c>
      <c r="AB149" s="61">
        <v>18326</v>
      </c>
      <c r="AC149" s="62">
        <v>0</v>
      </c>
      <c r="AD149" s="74">
        <v>173318</v>
      </c>
      <c r="AE149" s="61">
        <v>323</v>
      </c>
      <c r="AF149" s="62">
        <v>0</v>
      </c>
      <c r="AG149" s="61">
        <v>1000</v>
      </c>
      <c r="AH149" s="62">
        <v>0</v>
      </c>
      <c r="AI149" s="62">
        <v>0</v>
      </c>
      <c r="AJ149" s="61">
        <v>164974</v>
      </c>
      <c r="AK149" s="61">
        <v>1323</v>
      </c>
      <c r="AL149" s="62">
        <v>0</v>
      </c>
      <c r="AM149" s="73">
        <v>1629752</v>
      </c>
      <c r="AN149" s="61">
        <v>1021298</v>
      </c>
      <c r="AO149" s="61">
        <v>166066</v>
      </c>
      <c r="AP149" s="61">
        <v>443711</v>
      </c>
      <c r="AQ149" s="69">
        <v>1631075</v>
      </c>
    </row>
    <row r="150" spans="1:43" s="46" customFormat="1" ht="12.75">
      <c r="A150" s="43" t="s">
        <v>352</v>
      </c>
      <c r="B150" s="44" t="s">
        <v>146</v>
      </c>
      <c r="C150" s="45">
        <v>789</v>
      </c>
      <c r="D150" s="65">
        <v>74378</v>
      </c>
      <c r="E150" s="65">
        <v>16514</v>
      </c>
      <c r="F150" s="66">
        <v>0</v>
      </c>
      <c r="G150" s="65">
        <v>90892</v>
      </c>
      <c r="H150" s="75">
        <v>7448</v>
      </c>
      <c r="I150" s="65">
        <v>8872</v>
      </c>
      <c r="J150" s="65">
        <v>8090</v>
      </c>
      <c r="K150" s="65">
        <v>892</v>
      </c>
      <c r="L150" s="65">
        <v>7982</v>
      </c>
      <c r="M150" s="65">
        <v>14971</v>
      </c>
      <c r="N150" s="65">
        <v>11494</v>
      </c>
      <c r="O150" s="66">
        <v>0</v>
      </c>
      <c r="P150" s="66">
        <v>0</v>
      </c>
      <c r="Q150" s="66">
        <v>0</v>
      </c>
      <c r="R150" s="65">
        <v>3410</v>
      </c>
      <c r="S150" s="70">
        <v>55711</v>
      </c>
      <c r="T150" s="66">
        <v>0</v>
      </c>
      <c r="U150" s="66">
        <v>0</v>
      </c>
      <c r="V150" s="66">
        <v>0</v>
      </c>
      <c r="W150" s="65">
        <v>1343</v>
      </c>
      <c r="X150" s="66">
        <v>0</v>
      </c>
      <c r="Y150" s="65">
        <v>8554</v>
      </c>
      <c r="Z150" s="65">
        <v>1274</v>
      </c>
      <c r="AA150" s="65">
        <v>5971</v>
      </c>
      <c r="AB150" s="65">
        <v>1000</v>
      </c>
      <c r="AC150" s="66">
        <v>0</v>
      </c>
      <c r="AD150" s="74">
        <v>18142</v>
      </c>
      <c r="AE150" s="64" t="s">
        <v>389</v>
      </c>
      <c r="AF150" s="64" t="s">
        <v>389</v>
      </c>
      <c r="AG150" s="64" t="s">
        <v>389</v>
      </c>
      <c r="AH150" s="64" t="s">
        <v>389</v>
      </c>
      <c r="AI150" s="64" t="s">
        <v>389</v>
      </c>
      <c r="AJ150" s="65">
        <v>16799</v>
      </c>
      <c r="AK150" s="66">
        <v>0</v>
      </c>
      <c r="AL150" s="64" t="s">
        <v>389</v>
      </c>
      <c r="AM150" s="75">
        <v>172193</v>
      </c>
      <c r="AN150" s="65">
        <v>90892</v>
      </c>
      <c r="AO150" s="65">
        <v>16799</v>
      </c>
      <c r="AP150" s="65">
        <v>64502</v>
      </c>
      <c r="AQ150" s="70">
        <v>172193</v>
      </c>
    </row>
    <row r="151" spans="1:43" s="46" customFormat="1" ht="12.75">
      <c r="A151" s="43" t="s">
        <v>215</v>
      </c>
      <c r="B151" s="44" t="s">
        <v>216</v>
      </c>
      <c r="C151" s="45">
        <v>9235</v>
      </c>
      <c r="D151" s="61">
        <v>372166</v>
      </c>
      <c r="E151" s="61">
        <v>51165</v>
      </c>
      <c r="F151" s="62">
        <v>0</v>
      </c>
      <c r="G151" s="61">
        <v>423331</v>
      </c>
      <c r="H151" s="73">
        <v>14607</v>
      </c>
      <c r="I151" s="61">
        <v>4211</v>
      </c>
      <c r="J151" s="61">
        <v>22689</v>
      </c>
      <c r="K151" s="61">
        <v>618</v>
      </c>
      <c r="L151" s="61">
        <v>20317</v>
      </c>
      <c r="M151" s="61">
        <v>54935</v>
      </c>
      <c r="N151" s="61">
        <v>14093</v>
      </c>
      <c r="O151" s="61">
        <v>226</v>
      </c>
      <c r="P151" s="62">
        <v>0</v>
      </c>
      <c r="Q151" s="62">
        <v>0</v>
      </c>
      <c r="R151" s="61">
        <v>410</v>
      </c>
      <c r="S151" s="69">
        <v>117499</v>
      </c>
      <c r="T151" s="62">
        <v>0</v>
      </c>
      <c r="U151" s="62">
        <v>0</v>
      </c>
      <c r="V151" s="62">
        <v>0</v>
      </c>
      <c r="W151" s="61">
        <v>5086</v>
      </c>
      <c r="X151" s="62">
        <v>0</v>
      </c>
      <c r="Y151" s="61">
        <v>43089</v>
      </c>
      <c r="Z151" s="61">
        <v>4861</v>
      </c>
      <c r="AA151" s="61">
        <v>29139</v>
      </c>
      <c r="AB151" s="61">
        <v>10109</v>
      </c>
      <c r="AC151" s="62">
        <v>0</v>
      </c>
      <c r="AD151" s="74">
        <v>92284</v>
      </c>
      <c r="AE151" s="61">
        <v>1826</v>
      </c>
      <c r="AF151" s="62">
        <v>0</v>
      </c>
      <c r="AG151" s="62">
        <v>0</v>
      </c>
      <c r="AH151" s="62">
        <v>0</v>
      </c>
      <c r="AI151" s="62">
        <v>0</v>
      </c>
      <c r="AJ151" s="61">
        <v>87198</v>
      </c>
      <c r="AK151" s="61">
        <v>1826</v>
      </c>
      <c r="AL151" s="62">
        <v>0</v>
      </c>
      <c r="AM151" s="73">
        <v>647721</v>
      </c>
      <c r="AN151" s="61">
        <v>423331</v>
      </c>
      <c r="AO151" s="61">
        <v>89024</v>
      </c>
      <c r="AP151" s="61">
        <v>137192</v>
      </c>
      <c r="AQ151" s="69">
        <v>649547</v>
      </c>
    </row>
    <row r="152" spans="1:43" s="46" customFormat="1" ht="12.75">
      <c r="A152" s="43" t="s">
        <v>131</v>
      </c>
      <c r="B152" s="44" t="s">
        <v>132</v>
      </c>
      <c r="C152" s="45">
        <v>24218</v>
      </c>
      <c r="D152" s="61">
        <v>564520</v>
      </c>
      <c r="E152" s="61">
        <v>124817</v>
      </c>
      <c r="F152" s="60" t="s">
        <v>389</v>
      </c>
      <c r="G152" s="61">
        <v>689337</v>
      </c>
      <c r="H152" s="73">
        <v>32299</v>
      </c>
      <c r="I152" s="61">
        <v>30397</v>
      </c>
      <c r="J152" s="61">
        <v>22191</v>
      </c>
      <c r="K152" s="61">
        <v>611</v>
      </c>
      <c r="L152" s="61">
        <v>20649</v>
      </c>
      <c r="M152" s="61">
        <v>53412</v>
      </c>
      <c r="N152" s="61">
        <v>27339</v>
      </c>
      <c r="O152" s="61">
        <v>181</v>
      </c>
      <c r="P152" s="62">
        <v>0</v>
      </c>
      <c r="Q152" s="62">
        <v>0</v>
      </c>
      <c r="R152" s="61">
        <v>1737</v>
      </c>
      <c r="S152" s="69">
        <v>156517</v>
      </c>
      <c r="T152" s="62">
        <v>0</v>
      </c>
      <c r="U152" s="62">
        <v>0</v>
      </c>
      <c r="V152" s="61">
        <v>195</v>
      </c>
      <c r="W152" s="61">
        <v>16770</v>
      </c>
      <c r="X152" s="61">
        <v>44</v>
      </c>
      <c r="Y152" s="61">
        <v>39796</v>
      </c>
      <c r="Z152" s="61">
        <v>5480</v>
      </c>
      <c r="AA152" s="61">
        <v>24348</v>
      </c>
      <c r="AB152" s="61">
        <v>27241</v>
      </c>
      <c r="AC152" s="62">
        <v>0</v>
      </c>
      <c r="AD152" s="74">
        <v>113874</v>
      </c>
      <c r="AE152" s="61">
        <v>54</v>
      </c>
      <c r="AF152" s="62">
        <v>0</v>
      </c>
      <c r="AG152" s="62">
        <v>0</v>
      </c>
      <c r="AH152" s="62">
        <v>0</v>
      </c>
      <c r="AI152" s="62">
        <v>0</v>
      </c>
      <c r="AJ152" s="61">
        <v>96909</v>
      </c>
      <c r="AK152" s="61">
        <v>30601</v>
      </c>
      <c r="AL152" s="61">
        <v>30547</v>
      </c>
      <c r="AM152" s="73">
        <v>992027</v>
      </c>
      <c r="AN152" s="61">
        <v>689337</v>
      </c>
      <c r="AO152" s="61">
        <v>96919</v>
      </c>
      <c r="AP152" s="61">
        <v>236372</v>
      </c>
      <c r="AQ152" s="69">
        <v>1022628</v>
      </c>
    </row>
    <row r="153" spans="1:43" s="46" customFormat="1" ht="12.75">
      <c r="A153" s="43" t="s">
        <v>272</v>
      </c>
      <c r="B153" s="44" t="s">
        <v>154</v>
      </c>
      <c r="C153" s="45">
        <v>4541</v>
      </c>
      <c r="D153" s="61">
        <v>118143</v>
      </c>
      <c r="E153" s="61">
        <v>11786</v>
      </c>
      <c r="F153" s="62">
        <v>0</v>
      </c>
      <c r="G153" s="61">
        <v>129929</v>
      </c>
      <c r="H153" s="73">
        <v>3211</v>
      </c>
      <c r="I153" s="61">
        <v>5572</v>
      </c>
      <c r="J153" s="61">
        <v>8911</v>
      </c>
      <c r="K153" s="61">
        <v>2171</v>
      </c>
      <c r="L153" s="61">
        <v>7023</v>
      </c>
      <c r="M153" s="61">
        <v>14245</v>
      </c>
      <c r="N153" s="61">
        <v>16545</v>
      </c>
      <c r="O153" s="61">
        <v>2017</v>
      </c>
      <c r="P153" s="62">
        <v>0</v>
      </c>
      <c r="Q153" s="61">
        <v>16219</v>
      </c>
      <c r="R153" s="61">
        <v>13056</v>
      </c>
      <c r="S153" s="69">
        <v>85759</v>
      </c>
      <c r="T153" s="62">
        <v>0</v>
      </c>
      <c r="U153" s="62">
        <v>0</v>
      </c>
      <c r="V153" s="62">
        <v>0</v>
      </c>
      <c r="W153" s="61">
        <v>712</v>
      </c>
      <c r="X153" s="61">
        <v>3540</v>
      </c>
      <c r="Y153" s="61">
        <v>16565</v>
      </c>
      <c r="Z153" s="61">
        <v>1180</v>
      </c>
      <c r="AA153" s="61">
        <v>2906</v>
      </c>
      <c r="AB153" s="61">
        <v>1344</v>
      </c>
      <c r="AC153" s="62">
        <v>0</v>
      </c>
      <c r="AD153" s="74">
        <v>26247</v>
      </c>
      <c r="AE153" s="62">
        <v>0</v>
      </c>
      <c r="AF153" s="62">
        <v>0</v>
      </c>
      <c r="AG153" s="62">
        <v>0</v>
      </c>
      <c r="AH153" s="62">
        <v>0</v>
      </c>
      <c r="AI153" s="62">
        <v>0</v>
      </c>
      <c r="AJ153" s="61">
        <v>25535</v>
      </c>
      <c r="AK153" s="62">
        <v>0</v>
      </c>
      <c r="AL153" s="62">
        <v>0</v>
      </c>
      <c r="AM153" s="73">
        <v>245146</v>
      </c>
      <c r="AN153" s="61">
        <v>129929</v>
      </c>
      <c r="AO153" s="61">
        <v>21995</v>
      </c>
      <c r="AP153" s="61">
        <v>93222</v>
      </c>
      <c r="AQ153" s="69">
        <v>245146</v>
      </c>
    </row>
    <row r="154" spans="1:43" s="46" customFormat="1" ht="12.75">
      <c r="A154" s="43" t="s">
        <v>149</v>
      </c>
      <c r="B154" s="44" t="s">
        <v>61</v>
      </c>
      <c r="C154" s="45">
        <v>19500</v>
      </c>
      <c r="D154" s="61">
        <v>520875</v>
      </c>
      <c r="E154" s="61">
        <v>150049</v>
      </c>
      <c r="F154" s="61">
        <v>300</v>
      </c>
      <c r="G154" s="61">
        <v>671224</v>
      </c>
      <c r="H154" s="73">
        <v>29557</v>
      </c>
      <c r="I154" s="61">
        <v>46862</v>
      </c>
      <c r="J154" s="61">
        <v>16594</v>
      </c>
      <c r="K154" s="61">
        <v>660</v>
      </c>
      <c r="L154" s="61">
        <v>19489</v>
      </c>
      <c r="M154" s="61">
        <v>45791</v>
      </c>
      <c r="N154" s="61">
        <v>340</v>
      </c>
      <c r="O154" s="61">
        <v>3966</v>
      </c>
      <c r="P154" s="62">
        <v>0</v>
      </c>
      <c r="Q154" s="62">
        <v>0</v>
      </c>
      <c r="R154" s="61">
        <v>1765</v>
      </c>
      <c r="S154" s="69">
        <v>135467</v>
      </c>
      <c r="T154" s="62">
        <v>0</v>
      </c>
      <c r="U154" s="62">
        <v>0</v>
      </c>
      <c r="V154" s="62">
        <v>0</v>
      </c>
      <c r="W154" s="61">
        <v>6615</v>
      </c>
      <c r="X154" s="62">
        <v>0</v>
      </c>
      <c r="Y154" s="61">
        <v>42055</v>
      </c>
      <c r="Z154" s="61">
        <v>5627</v>
      </c>
      <c r="AA154" s="61">
        <v>33654</v>
      </c>
      <c r="AB154" s="61">
        <v>8260</v>
      </c>
      <c r="AC154" s="61">
        <v>625</v>
      </c>
      <c r="AD154" s="74">
        <v>96836</v>
      </c>
      <c r="AE154" s="61">
        <v>146</v>
      </c>
      <c r="AF154" s="62">
        <v>0</v>
      </c>
      <c r="AG154" s="62">
        <v>0</v>
      </c>
      <c r="AH154" s="62">
        <v>0</v>
      </c>
      <c r="AI154" s="62">
        <v>0</v>
      </c>
      <c r="AJ154" s="61">
        <v>90221</v>
      </c>
      <c r="AK154" s="61">
        <v>146</v>
      </c>
      <c r="AL154" s="62">
        <v>0</v>
      </c>
      <c r="AM154" s="73">
        <v>933084</v>
      </c>
      <c r="AN154" s="61">
        <v>670924</v>
      </c>
      <c r="AO154" s="61">
        <v>90367</v>
      </c>
      <c r="AP154" s="61">
        <v>171939</v>
      </c>
      <c r="AQ154" s="69">
        <v>933230</v>
      </c>
    </row>
    <row r="155" spans="1:43" s="46" customFormat="1" ht="12.75">
      <c r="A155" s="43" t="s">
        <v>252</v>
      </c>
      <c r="B155" s="44" t="s">
        <v>201</v>
      </c>
      <c r="C155" s="45">
        <v>6112</v>
      </c>
      <c r="D155" s="61">
        <v>237600</v>
      </c>
      <c r="E155" s="61">
        <v>34466</v>
      </c>
      <c r="F155" s="61">
        <v>3720</v>
      </c>
      <c r="G155" s="61">
        <v>275786</v>
      </c>
      <c r="H155" s="73">
        <v>11385</v>
      </c>
      <c r="I155" s="61">
        <v>8705</v>
      </c>
      <c r="J155" s="61">
        <v>9177</v>
      </c>
      <c r="K155" s="61">
        <v>76</v>
      </c>
      <c r="L155" s="61">
        <v>9995</v>
      </c>
      <c r="M155" s="61">
        <v>27555</v>
      </c>
      <c r="N155" s="61">
        <v>51733</v>
      </c>
      <c r="O155" s="62">
        <v>0</v>
      </c>
      <c r="P155" s="61">
        <v>0</v>
      </c>
      <c r="Q155" s="62">
        <v>0</v>
      </c>
      <c r="R155" s="62">
        <v>0</v>
      </c>
      <c r="S155" s="69">
        <v>107241</v>
      </c>
      <c r="T155" s="62">
        <v>0</v>
      </c>
      <c r="U155" s="62">
        <v>0</v>
      </c>
      <c r="V155" s="62">
        <v>0</v>
      </c>
      <c r="W155" s="61">
        <v>760</v>
      </c>
      <c r="X155" s="62">
        <v>0</v>
      </c>
      <c r="Y155" s="61">
        <v>48657</v>
      </c>
      <c r="Z155" s="61">
        <v>4842</v>
      </c>
      <c r="AA155" s="61">
        <v>10414</v>
      </c>
      <c r="AB155" s="61">
        <v>8270</v>
      </c>
      <c r="AC155" s="62">
        <v>0</v>
      </c>
      <c r="AD155" s="74">
        <v>72943</v>
      </c>
      <c r="AE155" s="62">
        <v>0</v>
      </c>
      <c r="AF155" s="62">
        <v>0</v>
      </c>
      <c r="AG155" s="62">
        <v>0</v>
      </c>
      <c r="AH155" s="62">
        <v>0</v>
      </c>
      <c r="AI155" s="62">
        <v>0</v>
      </c>
      <c r="AJ155" s="61">
        <v>72183</v>
      </c>
      <c r="AK155" s="61">
        <v>500</v>
      </c>
      <c r="AL155" s="61">
        <v>500</v>
      </c>
      <c r="AM155" s="73">
        <v>467355</v>
      </c>
      <c r="AN155" s="61">
        <v>272066</v>
      </c>
      <c r="AO155" s="61">
        <v>72183</v>
      </c>
      <c r="AP155" s="61">
        <v>123606</v>
      </c>
      <c r="AQ155" s="69">
        <v>467855</v>
      </c>
    </row>
    <row r="156" spans="1:43" s="46" customFormat="1" ht="12.75">
      <c r="A156" s="43" t="s">
        <v>244</v>
      </c>
      <c r="B156" s="44" t="s">
        <v>120</v>
      </c>
      <c r="C156" s="45">
        <v>6661</v>
      </c>
      <c r="D156" s="61">
        <v>283907</v>
      </c>
      <c r="E156" s="61">
        <v>40038</v>
      </c>
      <c r="F156" s="62">
        <v>0</v>
      </c>
      <c r="G156" s="61">
        <v>323945</v>
      </c>
      <c r="H156" s="73">
        <v>11541</v>
      </c>
      <c r="I156" s="61">
        <v>30240</v>
      </c>
      <c r="J156" s="61">
        <v>6841</v>
      </c>
      <c r="K156" s="61">
        <v>2595</v>
      </c>
      <c r="L156" s="61">
        <v>4701</v>
      </c>
      <c r="M156" s="62">
        <v>0</v>
      </c>
      <c r="N156" s="61">
        <v>3196</v>
      </c>
      <c r="O156" s="61">
        <v>36420</v>
      </c>
      <c r="P156" s="62">
        <v>0</v>
      </c>
      <c r="Q156" s="62">
        <v>0</v>
      </c>
      <c r="R156" s="61">
        <v>1810</v>
      </c>
      <c r="S156" s="69">
        <v>85803</v>
      </c>
      <c r="T156" s="62">
        <v>0</v>
      </c>
      <c r="U156" s="62">
        <v>0</v>
      </c>
      <c r="V156" s="62">
        <v>0</v>
      </c>
      <c r="W156" s="61">
        <v>4222</v>
      </c>
      <c r="X156" s="61">
        <v>552</v>
      </c>
      <c r="Y156" s="61">
        <v>26765</v>
      </c>
      <c r="Z156" s="61">
        <v>3831</v>
      </c>
      <c r="AA156" s="61">
        <v>13028</v>
      </c>
      <c r="AB156" s="61">
        <v>10278</v>
      </c>
      <c r="AC156" s="62">
        <v>0</v>
      </c>
      <c r="AD156" s="74">
        <v>58676</v>
      </c>
      <c r="AE156" s="62">
        <v>0</v>
      </c>
      <c r="AF156" s="62">
        <v>0</v>
      </c>
      <c r="AG156" s="62">
        <v>0</v>
      </c>
      <c r="AH156" s="62">
        <v>0</v>
      </c>
      <c r="AI156" s="62">
        <v>0</v>
      </c>
      <c r="AJ156" s="61">
        <v>54454</v>
      </c>
      <c r="AK156" s="62">
        <v>0</v>
      </c>
      <c r="AL156" s="62">
        <v>0</v>
      </c>
      <c r="AM156" s="73">
        <v>479965</v>
      </c>
      <c r="AN156" s="61">
        <v>323945</v>
      </c>
      <c r="AO156" s="61">
        <v>53902</v>
      </c>
      <c r="AP156" s="61">
        <v>102118</v>
      </c>
      <c r="AQ156" s="69">
        <v>479965</v>
      </c>
    </row>
    <row r="157" spans="1:43" s="46" customFormat="1" ht="12.75">
      <c r="A157" s="43" t="s">
        <v>283</v>
      </c>
      <c r="B157" s="44" t="s">
        <v>182</v>
      </c>
      <c r="C157" s="45">
        <v>3830</v>
      </c>
      <c r="D157" s="65">
        <v>81817</v>
      </c>
      <c r="E157" s="65">
        <v>11111</v>
      </c>
      <c r="F157" s="64" t="s">
        <v>389</v>
      </c>
      <c r="G157" s="65">
        <v>92928</v>
      </c>
      <c r="H157" s="75">
        <v>3461</v>
      </c>
      <c r="I157" s="65">
        <v>6507</v>
      </c>
      <c r="J157" s="65">
        <v>4423</v>
      </c>
      <c r="K157" s="65">
        <v>431</v>
      </c>
      <c r="L157" s="65">
        <v>8215</v>
      </c>
      <c r="M157" s="65">
        <v>9699</v>
      </c>
      <c r="N157" s="65">
        <v>2580</v>
      </c>
      <c r="O157" s="65">
        <v>335</v>
      </c>
      <c r="P157" s="64" t="s">
        <v>389</v>
      </c>
      <c r="Q157" s="64" t="s">
        <v>389</v>
      </c>
      <c r="R157" s="65">
        <v>202</v>
      </c>
      <c r="S157" s="70">
        <v>32392</v>
      </c>
      <c r="T157" s="66">
        <v>0</v>
      </c>
      <c r="U157" s="66">
        <v>0</v>
      </c>
      <c r="V157" s="66">
        <v>0</v>
      </c>
      <c r="W157" s="65">
        <v>7901</v>
      </c>
      <c r="X157" s="65">
        <v>1670</v>
      </c>
      <c r="Y157" s="65">
        <v>10101</v>
      </c>
      <c r="Z157" s="65">
        <v>654</v>
      </c>
      <c r="AA157" s="65">
        <v>2234</v>
      </c>
      <c r="AB157" s="65">
        <v>1946</v>
      </c>
      <c r="AC157" s="65">
        <v>205</v>
      </c>
      <c r="AD157" s="74">
        <v>24711</v>
      </c>
      <c r="AE157" s="66">
        <v>0</v>
      </c>
      <c r="AF157" s="66">
        <v>0</v>
      </c>
      <c r="AG157" s="66">
        <v>0</v>
      </c>
      <c r="AH157" s="66">
        <v>0</v>
      </c>
      <c r="AI157" s="66">
        <v>0</v>
      </c>
      <c r="AJ157" s="65">
        <v>16810</v>
      </c>
      <c r="AK157" s="66">
        <v>0</v>
      </c>
      <c r="AL157" s="66">
        <v>0</v>
      </c>
      <c r="AM157" s="75">
        <v>153492</v>
      </c>
      <c r="AN157" s="65">
        <v>92928</v>
      </c>
      <c r="AO157" s="65">
        <v>15140</v>
      </c>
      <c r="AP157" s="65">
        <v>45424</v>
      </c>
      <c r="AQ157" s="70">
        <v>153492</v>
      </c>
    </row>
    <row r="158" spans="1:43" s="46" customFormat="1" ht="12.75">
      <c r="A158" s="43" t="s">
        <v>297</v>
      </c>
      <c r="B158" s="44" t="s">
        <v>298</v>
      </c>
      <c r="C158" s="45">
        <v>2840</v>
      </c>
      <c r="D158" s="61">
        <v>29736</v>
      </c>
      <c r="E158" s="61">
        <v>1798</v>
      </c>
      <c r="F158" s="61">
        <v>1215</v>
      </c>
      <c r="G158" s="61">
        <v>32749</v>
      </c>
      <c r="H158" s="73">
        <v>1439</v>
      </c>
      <c r="I158" s="61">
        <v>2130</v>
      </c>
      <c r="J158" s="61">
        <v>1905</v>
      </c>
      <c r="K158" s="61">
        <v>40</v>
      </c>
      <c r="L158" s="61">
        <v>3193</v>
      </c>
      <c r="M158" s="61">
        <v>3617</v>
      </c>
      <c r="N158" s="61">
        <v>818</v>
      </c>
      <c r="O158" s="61">
        <v>12</v>
      </c>
      <c r="P158" s="62">
        <v>0</v>
      </c>
      <c r="Q158" s="62">
        <v>0</v>
      </c>
      <c r="R158" s="62">
        <v>0</v>
      </c>
      <c r="S158" s="69">
        <v>11715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61">
        <v>3947</v>
      </c>
      <c r="Z158" s="61">
        <v>637</v>
      </c>
      <c r="AA158" s="61">
        <v>787</v>
      </c>
      <c r="AB158" s="62">
        <v>0</v>
      </c>
      <c r="AC158" s="62">
        <v>0</v>
      </c>
      <c r="AD158" s="74">
        <v>5371</v>
      </c>
      <c r="AE158" s="61">
        <v>8</v>
      </c>
      <c r="AF158" s="62">
        <v>0</v>
      </c>
      <c r="AG158" s="62">
        <v>0</v>
      </c>
      <c r="AH158" s="61">
        <v>1500</v>
      </c>
      <c r="AI158" s="62">
        <v>0</v>
      </c>
      <c r="AJ158" s="61">
        <v>5371</v>
      </c>
      <c r="AK158" s="61">
        <v>1508</v>
      </c>
      <c r="AL158" s="62">
        <v>0</v>
      </c>
      <c r="AM158" s="73">
        <v>51274</v>
      </c>
      <c r="AN158" s="61">
        <v>31534</v>
      </c>
      <c r="AO158" s="61">
        <v>6879</v>
      </c>
      <c r="AP158" s="61">
        <v>14369</v>
      </c>
      <c r="AQ158" s="69">
        <v>52782</v>
      </c>
    </row>
    <row r="159" spans="1:43" s="46" customFormat="1" ht="12.75">
      <c r="A159" s="43" t="s">
        <v>250</v>
      </c>
      <c r="B159" s="44" t="s">
        <v>251</v>
      </c>
      <c r="C159" s="45">
        <v>6128</v>
      </c>
      <c r="D159" s="61">
        <v>97176</v>
      </c>
      <c r="E159" s="61">
        <v>27779</v>
      </c>
      <c r="F159" s="62">
        <v>0</v>
      </c>
      <c r="G159" s="61">
        <v>124955</v>
      </c>
      <c r="H159" s="73">
        <v>3070</v>
      </c>
      <c r="I159" s="61">
        <v>4900</v>
      </c>
      <c r="J159" s="61">
        <v>6333</v>
      </c>
      <c r="K159" s="61">
        <v>159</v>
      </c>
      <c r="L159" s="61">
        <v>80</v>
      </c>
      <c r="M159" s="61">
        <v>12197</v>
      </c>
      <c r="N159" s="61">
        <v>1275</v>
      </c>
      <c r="O159" s="62">
        <v>0</v>
      </c>
      <c r="P159" s="62">
        <v>0</v>
      </c>
      <c r="Q159" s="62">
        <v>0</v>
      </c>
      <c r="R159" s="61">
        <v>2500</v>
      </c>
      <c r="S159" s="69">
        <v>27444</v>
      </c>
      <c r="T159" s="62">
        <v>0</v>
      </c>
      <c r="U159" s="62">
        <v>0</v>
      </c>
      <c r="V159" s="62">
        <v>0</v>
      </c>
      <c r="W159" s="62">
        <v>0</v>
      </c>
      <c r="X159" s="62">
        <v>0</v>
      </c>
      <c r="Y159" s="61">
        <v>7297</v>
      </c>
      <c r="Z159" s="61">
        <v>798</v>
      </c>
      <c r="AA159" s="61">
        <v>3383</v>
      </c>
      <c r="AB159" s="62">
        <v>0</v>
      </c>
      <c r="AC159" s="62">
        <v>0</v>
      </c>
      <c r="AD159" s="74">
        <v>11478</v>
      </c>
      <c r="AE159" s="61">
        <v>8000</v>
      </c>
      <c r="AF159" s="62">
        <v>0</v>
      </c>
      <c r="AG159" s="61">
        <v>2000</v>
      </c>
      <c r="AH159" s="62">
        <v>0</v>
      </c>
      <c r="AI159" s="61">
        <v>1000</v>
      </c>
      <c r="AJ159" s="61">
        <v>11478</v>
      </c>
      <c r="AK159" s="61">
        <v>11000</v>
      </c>
      <c r="AL159" s="62">
        <v>0</v>
      </c>
      <c r="AM159" s="73">
        <v>166947</v>
      </c>
      <c r="AN159" s="61">
        <v>124955</v>
      </c>
      <c r="AO159" s="61">
        <v>22478</v>
      </c>
      <c r="AP159" s="61">
        <v>30514</v>
      </c>
      <c r="AQ159" s="69">
        <v>177947</v>
      </c>
    </row>
    <row r="160" spans="1:43" s="46" customFormat="1" ht="12.75">
      <c r="A160" s="43" t="s">
        <v>83</v>
      </c>
      <c r="B160" s="44" t="s">
        <v>84</v>
      </c>
      <c r="C160" s="45">
        <v>37749</v>
      </c>
      <c r="D160" s="61">
        <v>1071862</v>
      </c>
      <c r="E160" s="61">
        <v>312382</v>
      </c>
      <c r="F160" s="62">
        <v>0</v>
      </c>
      <c r="G160" s="61">
        <v>1384244</v>
      </c>
      <c r="H160" s="73">
        <v>43585</v>
      </c>
      <c r="I160" s="61">
        <v>121782</v>
      </c>
      <c r="J160" s="61">
        <v>28906</v>
      </c>
      <c r="K160" s="61">
        <v>847</v>
      </c>
      <c r="L160" s="61">
        <v>38476</v>
      </c>
      <c r="M160" s="61">
        <v>90085</v>
      </c>
      <c r="N160" s="61">
        <v>15654</v>
      </c>
      <c r="O160" s="61">
        <v>1304</v>
      </c>
      <c r="P160" s="62">
        <v>0</v>
      </c>
      <c r="Q160" s="62">
        <v>0</v>
      </c>
      <c r="R160" s="61">
        <v>5888</v>
      </c>
      <c r="S160" s="69">
        <v>302942</v>
      </c>
      <c r="T160" s="62">
        <v>0</v>
      </c>
      <c r="U160" s="62">
        <v>0</v>
      </c>
      <c r="V160" s="62">
        <v>0</v>
      </c>
      <c r="W160" s="61">
        <v>2741</v>
      </c>
      <c r="X160" s="61">
        <v>6763</v>
      </c>
      <c r="Y160" s="61">
        <v>90812</v>
      </c>
      <c r="Z160" s="61">
        <v>6366</v>
      </c>
      <c r="AA160" s="61">
        <v>56307</v>
      </c>
      <c r="AB160" s="61">
        <v>76947</v>
      </c>
      <c r="AC160" s="61">
        <v>756</v>
      </c>
      <c r="AD160" s="74">
        <v>240692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1">
        <v>237951</v>
      </c>
      <c r="AK160" s="62">
        <v>0</v>
      </c>
      <c r="AL160" s="62">
        <v>0</v>
      </c>
      <c r="AM160" s="73">
        <v>1971463</v>
      </c>
      <c r="AN160" s="61">
        <v>1384244</v>
      </c>
      <c r="AO160" s="61">
        <v>231188</v>
      </c>
      <c r="AP160" s="61">
        <v>356031</v>
      </c>
      <c r="AQ160" s="69">
        <v>1971463</v>
      </c>
    </row>
    <row r="161" spans="1:43" s="46" customFormat="1" ht="12.75">
      <c r="A161" s="43" t="s">
        <v>287</v>
      </c>
      <c r="B161" s="44" t="s">
        <v>254</v>
      </c>
      <c r="C161" s="45">
        <v>3555</v>
      </c>
      <c r="D161" s="61">
        <v>68100</v>
      </c>
      <c r="E161" s="61">
        <v>9253</v>
      </c>
      <c r="F161" s="62">
        <v>0</v>
      </c>
      <c r="G161" s="61">
        <v>77353</v>
      </c>
      <c r="H161" s="73">
        <v>6842</v>
      </c>
      <c r="I161" s="61">
        <v>9672</v>
      </c>
      <c r="J161" s="61">
        <v>5801</v>
      </c>
      <c r="K161" s="61">
        <v>248</v>
      </c>
      <c r="L161" s="61">
        <v>6168</v>
      </c>
      <c r="M161" s="61">
        <v>5668</v>
      </c>
      <c r="N161" s="61">
        <v>2665</v>
      </c>
      <c r="O161" s="61">
        <v>400</v>
      </c>
      <c r="P161" s="62">
        <v>0</v>
      </c>
      <c r="Q161" s="62">
        <v>0</v>
      </c>
      <c r="R161" s="61">
        <v>64</v>
      </c>
      <c r="S161" s="69">
        <v>30686</v>
      </c>
      <c r="T161" s="62">
        <v>0</v>
      </c>
      <c r="U161" s="62">
        <v>0</v>
      </c>
      <c r="V161" s="62">
        <v>0</v>
      </c>
      <c r="W161" s="61">
        <v>2252</v>
      </c>
      <c r="X161" s="61">
        <v>3038</v>
      </c>
      <c r="Y161" s="61">
        <v>6116</v>
      </c>
      <c r="Z161" s="61">
        <v>745</v>
      </c>
      <c r="AA161" s="61">
        <v>887</v>
      </c>
      <c r="AB161" s="61">
        <v>1000</v>
      </c>
      <c r="AC161" s="61">
        <v>490</v>
      </c>
      <c r="AD161" s="74">
        <v>14528</v>
      </c>
      <c r="AE161" s="61">
        <v>853</v>
      </c>
      <c r="AF161" s="62">
        <v>0</v>
      </c>
      <c r="AG161" s="62">
        <v>0</v>
      </c>
      <c r="AH161" s="62">
        <v>0</v>
      </c>
      <c r="AI161" s="62">
        <v>0</v>
      </c>
      <c r="AJ161" s="61">
        <v>12276</v>
      </c>
      <c r="AK161" s="61">
        <v>4053</v>
      </c>
      <c r="AL161" s="61">
        <v>3200</v>
      </c>
      <c r="AM161" s="73">
        <v>129409</v>
      </c>
      <c r="AN161" s="61">
        <v>77353</v>
      </c>
      <c r="AO161" s="61">
        <v>10091</v>
      </c>
      <c r="AP161" s="61">
        <v>46018</v>
      </c>
      <c r="AQ161" s="69">
        <v>133462</v>
      </c>
    </row>
    <row r="162" spans="1:43" s="46" customFormat="1" ht="12.75">
      <c r="A162" s="43" t="s">
        <v>209</v>
      </c>
      <c r="B162" s="44" t="s">
        <v>195</v>
      </c>
      <c r="C162" s="45">
        <v>10307</v>
      </c>
      <c r="D162" s="61">
        <v>216430</v>
      </c>
      <c r="E162" s="61">
        <v>20970</v>
      </c>
      <c r="F162" s="62">
        <v>0</v>
      </c>
      <c r="G162" s="61">
        <v>237400</v>
      </c>
      <c r="H162" s="73">
        <v>12391</v>
      </c>
      <c r="I162" s="61">
        <v>3784</v>
      </c>
      <c r="J162" s="61">
        <v>20190</v>
      </c>
      <c r="K162" s="61">
        <v>846</v>
      </c>
      <c r="L162" s="61">
        <v>9406</v>
      </c>
      <c r="M162" s="61">
        <v>20366</v>
      </c>
      <c r="N162" s="61">
        <v>21862</v>
      </c>
      <c r="O162" s="62">
        <v>0</v>
      </c>
      <c r="P162" s="62">
        <v>0</v>
      </c>
      <c r="Q162" s="62">
        <v>0</v>
      </c>
      <c r="R162" s="61">
        <v>1991</v>
      </c>
      <c r="S162" s="69">
        <v>78445</v>
      </c>
      <c r="T162" s="62">
        <v>0</v>
      </c>
      <c r="U162" s="62">
        <v>0</v>
      </c>
      <c r="V162" s="62">
        <v>0</v>
      </c>
      <c r="W162" s="61">
        <v>5395</v>
      </c>
      <c r="X162" s="62">
        <v>0</v>
      </c>
      <c r="Y162" s="61">
        <v>22651</v>
      </c>
      <c r="Z162" s="61">
        <v>4152</v>
      </c>
      <c r="AA162" s="61">
        <v>2563</v>
      </c>
      <c r="AB162" s="61">
        <v>7806</v>
      </c>
      <c r="AC162" s="61">
        <v>1900</v>
      </c>
      <c r="AD162" s="74">
        <v>44467</v>
      </c>
      <c r="AE162" s="61">
        <v>42</v>
      </c>
      <c r="AF162" s="62">
        <v>0</v>
      </c>
      <c r="AG162" s="62">
        <v>0</v>
      </c>
      <c r="AH162" s="62">
        <v>0</v>
      </c>
      <c r="AI162" s="62">
        <v>0</v>
      </c>
      <c r="AJ162" s="61">
        <v>39072</v>
      </c>
      <c r="AK162" s="61">
        <v>42</v>
      </c>
      <c r="AL162" s="62">
        <v>0</v>
      </c>
      <c r="AM162" s="73">
        <v>372703</v>
      </c>
      <c r="AN162" s="61">
        <v>237400</v>
      </c>
      <c r="AO162" s="61">
        <v>39114</v>
      </c>
      <c r="AP162" s="61">
        <v>96231</v>
      </c>
      <c r="AQ162" s="69">
        <v>372745</v>
      </c>
    </row>
    <row r="163" spans="1:43" s="46" customFormat="1" ht="12.75">
      <c r="A163" s="43" t="s">
        <v>328</v>
      </c>
      <c r="B163" s="44" t="s">
        <v>277</v>
      </c>
      <c r="C163" s="45">
        <v>1619</v>
      </c>
      <c r="D163" s="61">
        <v>81982</v>
      </c>
      <c r="E163" s="61">
        <v>6272</v>
      </c>
      <c r="F163" s="62">
        <v>0</v>
      </c>
      <c r="G163" s="61">
        <v>88254</v>
      </c>
      <c r="H163" s="73">
        <v>6111</v>
      </c>
      <c r="I163" s="61">
        <v>3283</v>
      </c>
      <c r="J163" s="61">
        <v>2767</v>
      </c>
      <c r="K163" s="62">
        <v>0</v>
      </c>
      <c r="L163" s="61">
        <v>5280</v>
      </c>
      <c r="M163" s="61">
        <v>10227</v>
      </c>
      <c r="N163" s="61">
        <v>2747</v>
      </c>
      <c r="O163" s="62">
        <v>0</v>
      </c>
      <c r="P163" s="62">
        <v>0</v>
      </c>
      <c r="Q163" s="62">
        <v>0</v>
      </c>
      <c r="R163" s="61">
        <v>2054</v>
      </c>
      <c r="S163" s="69">
        <v>26358</v>
      </c>
      <c r="T163" s="62">
        <v>0</v>
      </c>
      <c r="U163" s="62">
        <v>0</v>
      </c>
      <c r="V163" s="62">
        <v>0</v>
      </c>
      <c r="W163" s="62">
        <v>0</v>
      </c>
      <c r="X163" s="62">
        <v>0</v>
      </c>
      <c r="Y163" s="61">
        <v>6300</v>
      </c>
      <c r="Z163" s="61">
        <v>938</v>
      </c>
      <c r="AA163" s="61">
        <v>7417</v>
      </c>
      <c r="AB163" s="61">
        <v>3080</v>
      </c>
      <c r="AC163" s="62">
        <v>0</v>
      </c>
      <c r="AD163" s="74">
        <v>17735</v>
      </c>
      <c r="AE163" s="61">
        <v>699</v>
      </c>
      <c r="AF163" s="62">
        <v>0</v>
      </c>
      <c r="AG163" s="61">
        <v>1120</v>
      </c>
      <c r="AH163" s="62">
        <v>0</v>
      </c>
      <c r="AI163" s="62">
        <v>0</v>
      </c>
      <c r="AJ163" s="61">
        <v>17735</v>
      </c>
      <c r="AK163" s="61">
        <v>1819</v>
      </c>
      <c r="AL163" s="62">
        <v>0</v>
      </c>
      <c r="AM163" s="73">
        <v>138458</v>
      </c>
      <c r="AN163" s="61">
        <v>88254</v>
      </c>
      <c r="AO163" s="61">
        <v>19554</v>
      </c>
      <c r="AP163" s="61">
        <v>32469</v>
      </c>
      <c r="AQ163" s="69">
        <v>140277</v>
      </c>
    </row>
    <row r="164" spans="1:43" s="46" customFormat="1" ht="12.75">
      <c r="A164" s="43" t="s">
        <v>140</v>
      </c>
      <c r="B164" s="44" t="s">
        <v>141</v>
      </c>
      <c r="C164" s="45">
        <v>21575</v>
      </c>
      <c r="D164" s="61">
        <v>565997</v>
      </c>
      <c r="E164" s="61">
        <v>164428</v>
      </c>
      <c r="F164" s="62">
        <v>0</v>
      </c>
      <c r="G164" s="61">
        <v>730425</v>
      </c>
      <c r="H164" s="73">
        <v>23912</v>
      </c>
      <c r="I164" s="61">
        <v>52225</v>
      </c>
      <c r="J164" s="61">
        <v>10400</v>
      </c>
      <c r="K164" s="61">
        <v>1000</v>
      </c>
      <c r="L164" s="61">
        <v>14000</v>
      </c>
      <c r="M164" s="61">
        <v>30965</v>
      </c>
      <c r="N164" s="61">
        <v>4000</v>
      </c>
      <c r="O164" s="62">
        <v>0</v>
      </c>
      <c r="P164" s="62">
        <v>0</v>
      </c>
      <c r="Q164" s="62">
        <v>0</v>
      </c>
      <c r="R164" s="62">
        <v>0</v>
      </c>
      <c r="S164" s="69">
        <v>112590</v>
      </c>
      <c r="T164" s="62">
        <v>0</v>
      </c>
      <c r="U164" s="62">
        <v>0</v>
      </c>
      <c r="V164" s="62">
        <v>0</v>
      </c>
      <c r="W164" s="61">
        <v>13180</v>
      </c>
      <c r="X164" s="62">
        <v>0</v>
      </c>
      <c r="Y164" s="61">
        <v>40977</v>
      </c>
      <c r="Z164" s="61">
        <v>6000</v>
      </c>
      <c r="AA164" s="61">
        <v>20700</v>
      </c>
      <c r="AB164" s="61">
        <v>22442</v>
      </c>
      <c r="AC164" s="61">
        <v>2000</v>
      </c>
      <c r="AD164" s="74">
        <v>105299</v>
      </c>
      <c r="AE164" s="61">
        <v>7158</v>
      </c>
      <c r="AF164" s="62">
        <v>0</v>
      </c>
      <c r="AG164" s="62">
        <v>0</v>
      </c>
      <c r="AH164" s="62">
        <v>0</v>
      </c>
      <c r="AI164" s="62">
        <v>0</v>
      </c>
      <c r="AJ164" s="61">
        <v>92119</v>
      </c>
      <c r="AK164" s="61">
        <v>7158</v>
      </c>
      <c r="AL164" s="62">
        <v>0</v>
      </c>
      <c r="AM164" s="73">
        <v>972226</v>
      </c>
      <c r="AN164" s="61">
        <v>730425</v>
      </c>
      <c r="AO164" s="61">
        <v>99277</v>
      </c>
      <c r="AP164" s="61">
        <v>149682</v>
      </c>
      <c r="AQ164" s="69">
        <v>979384</v>
      </c>
    </row>
    <row r="165" spans="1:43" s="46" customFormat="1" ht="12.75">
      <c r="A165" s="43" t="s">
        <v>279</v>
      </c>
      <c r="B165" s="44" t="s">
        <v>182</v>
      </c>
      <c r="C165" s="45">
        <v>4026</v>
      </c>
      <c r="D165" s="61">
        <v>104123</v>
      </c>
      <c r="E165" s="61">
        <v>7967</v>
      </c>
      <c r="F165" s="62">
        <v>0</v>
      </c>
      <c r="G165" s="61">
        <v>112090</v>
      </c>
      <c r="H165" s="73">
        <v>10169</v>
      </c>
      <c r="I165" s="61">
        <v>1347</v>
      </c>
      <c r="J165" s="61">
        <v>9797</v>
      </c>
      <c r="K165" s="61">
        <v>542</v>
      </c>
      <c r="L165" s="61">
        <v>6386</v>
      </c>
      <c r="M165" s="61">
        <v>6228</v>
      </c>
      <c r="N165" s="61">
        <v>7705</v>
      </c>
      <c r="O165" s="62">
        <v>0</v>
      </c>
      <c r="P165" s="62">
        <v>0</v>
      </c>
      <c r="Q165" s="62">
        <v>0</v>
      </c>
      <c r="R165" s="62">
        <v>0</v>
      </c>
      <c r="S165" s="69">
        <v>32005</v>
      </c>
      <c r="T165" s="62">
        <v>0</v>
      </c>
      <c r="U165" s="62">
        <v>0</v>
      </c>
      <c r="V165" s="62">
        <v>0</v>
      </c>
      <c r="W165" s="61">
        <v>10077</v>
      </c>
      <c r="X165" s="61">
        <v>1000</v>
      </c>
      <c r="Y165" s="61">
        <v>24679</v>
      </c>
      <c r="Z165" s="61">
        <v>1687</v>
      </c>
      <c r="AA165" s="61">
        <v>7883</v>
      </c>
      <c r="AB165" s="61">
        <v>8251</v>
      </c>
      <c r="AC165" s="62">
        <v>0</v>
      </c>
      <c r="AD165" s="74">
        <v>53577</v>
      </c>
      <c r="AE165" s="62">
        <v>0</v>
      </c>
      <c r="AF165" s="62">
        <v>0</v>
      </c>
      <c r="AG165" s="62">
        <v>0</v>
      </c>
      <c r="AH165" s="62">
        <v>0</v>
      </c>
      <c r="AI165" s="62">
        <v>0</v>
      </c>
      <c r="AJ165" s="61">
        <v>43500</v>
      </c>
      <c r="AK165" s="62">
        <v>0</v>
      </c>
      <c r="AL165" s="62">
        <v>0</v>
      </c>
      <c r="AM165" s="73">
        <v>207841</v>
      </c>
      <c r="AN165" s="61">
        <v>112090</v>
      </c>
      <c r="AO165" s="61">
        <v>42500</v>
      </c>
      <c r="AP165" s="61">
        <v>53251</v>
      </c>
      <c r="AQ165" s="69">
        <v>207841</v>
      </c>
    </row>
    <row r="166" spans="1:43" s="46" customFormat="1" ht="12.75">
      <c r="A166" s="43" t="s">
        <v>329</v>
      </c>
      <c r="B166" s="44" t="s">
        <v>277</v>
      </c>
      <c r="C166" s="45">
        <v>1581</v>
      </c>
      <c r="D166" s="61">
        <v>86987</v>
      </c>
      <c r="E166" s="61">
        <v>6596</v>
      </c>
      <c r="F166" s="61">
        <v>431</v>
      </c>
      <c r="G166" s="61">
        <v>94014</v>
      </c>
      <c r="H166" s="73">
        <v>5102</v>
      </c>
      <c r="I166" s="61">
        <v>5252</v>
      </c>
      <c r="J166" s="61">
        <v>5175</v>
      </c>
      <c r="K166" s="61">
        <v>196</v>
      </c>
      <c r="L166" s="61">
        <v>5718</v>
      </c>
      <c r="M166" s="61">
        <v>4345</v>
      </c>
      <c r="N166" s="61">
        <v>1253</v>
      </c>
      <c r="O166" s="62">
        <v>0</v>
      </c>
      <c r="P166" s="62">
        <v>0</v>
      </c>
      <c r="Q166" s="62">
        <v>0</v>
      </c>
      <c r="R166" s="61">
        <v>7618</v>
      </c>
      <c r="S166" s="69">
        <v>29557</v>
      </c>
      <c r="T166" s="62">
        <v>0</v>
      </c>
      <c r="U166" s="62">
        <v>0</v>
      </c>
      <c r="V166" s="62">
        <v>0</v>
      </c>
      <c r="W166" s="61">
        <v>1000</v>
      </c>
      <c r="X166" s="62">
        <v>0</v>
      </c>
      <c r="Y166" s="61">
        <v>17382</v>
      </c>
      <c r="Z166" s="61">
        <v>1407</v>
      </c>
      <c r="AA166" s="61">
        <v>5608</v>
      </c>
      <c r="AB166" s="61">
        <v>1500</v>
      </c>
      <c r="AC166" s="62">
        <v>0</v>
      </c>
      <c r="AD166" s="74">
        <v>26897</v>
      </c>
      <c r="AE166" s="62">
        <v>0</v>
      </c>
      <c r="AF166" s="62">
        <v>0</v>
      </c>
      <c r="AG166" s="62">
        <v>0</v>
      </c>
      <c r="AH166" s="62">
        <v>0</v>
      </c>
      <c r="AI166" s="62">
        <v>0</v>
      </c>
      <c r="AJ166" s="61">
        <v>25897</v>
      </c>
      <c r="AK166" s="62">
        <v>0</v>
      </c>
      <c r="AL166" s="62">
        <v>0</v>
      </c>
      <c r="AM166" s="73">
        <v>155570</v>
      </c>
      <c r="AN166" s="61">
        <v>93583</v>
      </c>
      <c r="AO166" s="61">
        <v>25897</v>
      </c>
      <c r="AP166" s="61">
        <v>36090</v>
      </c>
      <c r="AQ166" s="69">
        <v>155570</v>
      </c>
    </row>
    <row r="167" spans="1:43" s="46" customFormat="1" ht="12.75">
      <c r="A167" s="43" t="s">
        <v>253</v>
      </c>
      <c r="B167" s="44" t="s">
        <v>254</v>
      </c>
      <c r="C167" s="45">
        <v>6031</v>
      </c>
      <c r="D167" s="61">
        <v>54054</v>
      </c>
      <c r="E167" s="61">
        <v>4737</v>
      </c>
      <c r="F167" s="62">
        <v>0</v>
      </c>
      <c r="G167" s="61">
        <v>58791</v>
      </c>
      <c r="H167" s="73">
        <v>3998</v>
      </c>
      <c r="I167" s="61">
        <v>12024</v>
      </c>
      <c r="J167" s="61">
        <v>3377</v>
      </c>
      <c r="K167" s="62">
        <v>0</v>
      </c>
      <c r="L167" s="61">
        <v>6859</v>
      </c>
      <c r="M167" s="61">
        <v>11441</v>
      </c>
      <c r="N167" s="61">
        <v>10176</v>
      </c>
      <c r="O167" s="62">
        <v>0</v>
      </c>
      <c r="P167" s="62">
        <v>0</v>
      </c>
      <c r="Q167" s="62">
        <v>0</v>
      </c>
      <c r="R167" s="61">
        <v>715</v>
      </c>
      <c r="S167" s="69">
        <v>44592</v>
      </c>
      <c r="T167" s="62">
        <v>0</v>
      </c>
      <c r="U167" s="62">
        <v>0</v>
      </c>
      <c r="V167" s="62">
        <v>0</v>
      </c>
      <c r="W167" s="62">
        <v>0</v>
      </c>
      <c r="X167" s="62">
        <v>0</v>
      </c>
      <c r="Y167" s="61">
        <v>4649</v>
      </c>
      <c r="Z167" s="61">
        <v>1010</v>
      </c>
      <c r="AA167" s="61">
        <v>2871</v>
      </c>
      <c r="AB167" s="61">
        <v>3000</v>
      </c>
      <c r="AC167" s="62">
        <v>0</v>
      </c>
      <c r="AD167" s="74">
        <v>11530</v>
      </c>
      <c r="AE167" s="61">
        <v>4961</v>
      </c>
      <c r="AF167" s="62">
        <v>0</v>
      </c>
      <c r="AG167" s="62">
        <v>0</v>
      </c>
      <c r="AH167" s="62">
        <v>0</v>
      </c>
      <c r="AI167" s="62">
        <v>0</v>
      </c>
      <c r="AJ167" s="61">
        <v>11530</v>
      </c>
      <c r="AK167" s="61">
        <v>8732</v>
      </c>
      <c r="AL167" s="61">
        <v>3771</v>
      </c>
      <c r="AM167" s="73">
        <v>118911</v>
      </c>
      <c r="AN167" s="61">
        <v>58791</v>
      </c>
      <c r="AO167" s="61">
        <v>16491</v>
      </c>
      <c r="AP167" s="61">
        <v>52361</v>
      </c>
      <c r="AQ167" s="69">
        <v>127643</v>
      </c>
    </row>
    <row r="168" spans="1:43" s="46" customFormat="1" ht="12.75">
      <c r="A168" s="43" t="s">
        <v>166</v>
      </c>
      <c r="B168" s="44" t="s">
        <v>167</v>
      </c>
      <c r="C168" s="45">
        <v>15323</v>
      </c>
      <c r="D168" s="61">
        <v>497983</v>
      </c>
      <c r="E168" s="61">
        <v>139468</v>
      </c>
      <c r="F168" s="62">
        <v>0</v>
      </c>
      <c r="G168" s="61">
        <v>637451</v>
      </c>
      <c r="H168" s="73">
        <v>17193</v>
      </c>
      <c r="I168" s="61">
        <v>45815</v>
      </c>
      <c r="J168" s="61">
        <v>15752</v>
      </c>
      <c r="K168" s="61">
        <v>7247</v>
      </c>
      <c r="L168" s="61">
        <v>15938</v>
      </c>
      <c r="M168" s="61">
        <v>63930</v>
      </c>
      <c r="N168" s="61">
        <v>46968</v>
      </c>
      <c r="O168" s="61">
        <v>876</v>
      </c>
      <c r="P168" s="62">
        <v>0</v>
      </c>
      <c r="Q168" s="62">
        <v>0</v>
      </c>
      <c r="R168" s="61">
        <v>9671</v>
      </c>
      <c r="S168" s="69">
        <v>206197</v>
      </c>
      <c r="T168" s="62">
        <v>0</v>
      </c>
      <c r="U168" s="62">
        <v>0</v>
      </c>
      <c r="V168" s="62">
        <v>0</v>
      </c>
      <c r="W168" s="61">
        <v>25860</v>
      </c>
      <c r="X168" s="61">
        <v>37030</v>
      </c>
      <c r="Y168" s="61">
        <v>43260</v>
      </c>
      <c r="Z168" s="61">
        <v>3934</v>
      </c>
      <c r="AA168" s="61">
        <v>11313</v>
      </c>
      <c r="AB168" s="61">
        <v>39360</v>
      </c>
      <c r="AC168" s="61">
        <v>2999</v>
      </c>
      <c r="AD168" s="74">
        <v>163756</v>
      </c>
      <c r="AE168" s="62">
        <v>0</v>
      </c>
      <c r="AF168" s="62">
        <v>0</v>
      </c>
      <c r="AG168" s="62">
        <v>0</v>
      </c>
      <c r="AH168" s="62">
        <v>0</v>
      </c>
      <c r="AI168" s="62">
        <v>0</v>
      </c>
      <c r="AJ168" s="61">
        <v>137896</v>
      </c>
      <c r="AK168" s="62">
        <v>0</v>
      </c>
      <c r="AL168" s="62">
        <v>0</v>
      </c>
      <c r="AM168" s="73">
        <v>1024597</v>
      </c>
      <c r="AN168" s="61">
        <v>637451</v>
      </c>
      <c r="AO168" s="61">
        <v>100866</v>
      </c>
      <c r="AP168" s="61">
        <v>286280</v>
      </c>
      <c r="AQ168" s="69">
        <v>1024597</v>
      </c>
    </row>
    <row r="169" spans="1:43" s="46" customFormat="1" ht="12.75">
      <c r="A169" s="43" t="s">
        <v>135</v>
      </c>
      <c r="B169" s="44" t="s">
        <v>61</v>
      </c>
      <c r="C169" s="45">
        <v>22232</v>
      </c>
      <c r="D169" s="61">
        <v>419771</v>
      </c>
      <c r="E169" s="61">
        <v>115375</v>
      </c>
      <c r="F169" s="62">
        <v>0</v>
      </c>
      <c r="G169" s="61">
        <v>535146</v>
      </c>
      <c r="H169" s="73">
        <v>24178</v>
      </c>
      <c r="I169" s="61">
        <v>36922</v>
      </c>
      <c r="J169" s="61">
        <v>33825</v>
      </c>
      <c r="K169" s="61">
        <v>88</v>
      </c>
      <c r="L169" s="61">
        <v>13321</v>
      </c>
      <c r="M169" s="61">
        <v>62459</v>
      </c>
      <c r="N169" s="61">
        <v>9529</v>
      </c>
      <c r="O169" s="61">
        <v>4395</v>
      </c>
      <c r="P169" s="62">
        <v>0</v>
      </c>
      <c r="Q169" s="62">
        <v>0</v>
      </c>
      <c r="R169" s="61">
        <v>1669</v>
      </c>
      <c r="S169" s="69">
        <v>162208</v>
      </c>
      <c r="T169" s="62">
        <v>0</v>
      </c>
      <c r="U169" s="62">
        <v>0</v>
      </c>
      <c r="V169" s="62">
        <v>0</v>
      </c>
      <c r="W169" s="61">
        <v>706</v>
      </c>
      <c r="X169" s="62">
        <v>0</v>
      </c>
      <c r="Y169" s="61">
        <v>46887</v>
      </c>
      <c r="Z169" s="61">
        <v>3764</v>
      </c>
      <c r="AA169" s="61">
        <v>8292</v>
      </c>
      <c r="AB169" s="61">
        <v>17411</v>
      </c>
      <c r="AC169" s="62">
        <v>0</v>
      </c>
      <c r="AD169" s="74">
        <v>77060</v>
      </c>
      <c r="AE169" s="61">
        <v>2117</v>
      </c>
      <c r="AF169" s="62">
        <v>0</v>
      </c>
      <c r="AG169" s="62">
        <v>0</v>
      </c>
      <c r="AH169" s="61">
        <v>7870</v>
      </c>
      <c r="AI169" s="62">
        <v>0</v>
      </c>
      <c r="AJ169" s="61">
        <v>76354</v>
      </c>
      <c r="AK169" s="61">
        <v>9987</v>
      </c>
      <c r="AL169" s="62">
        <v>0</v>
      </c>
      <c r="AM169" s="73">
        <v>798592</v>
      </c>
      <c r="AN169" s="61">
        <v>535146</v>
      </c>
      <c r="AO169" s="61">
        <v>86341</v>
      </c>
      <c r="AP169" s="61">
        <v>187092</v>
      </c>
      <c r="AQ169" s="69">
        <v>808579</v>
      </c>
    </row>
    <row r="170" spans="1:43" s="46" customFormat="1" ht="12.75">
      <c r="A170" s="43" t="s">
        <v>343</v>
      </c>
      <c r="B170" s="44" t="s">
        <v>157</v>
      </c>
      <c r="C170" s="45">
        <v>1239</v>
      </c>
      <c r="D170" s="61">
        <v>9103</v>
      </c>
      <c r="E170" s="61">
        <v>697</v>
      </c>
      <c r="F170" s="60" t="s">
        <v>389</v>
      </c>
      <c r="G170" s="61">
        <v>9800</v>
      </c>
      <c r="H170" s="73">
        <v>763</v>
      </c>
      <c r="I170" s="61">
        <v>440</v>
      </c>
      <c r="J170" s="61">
        <v>1405</v>
      </c>
      <c r="K170" s="61">
        <v>23</v>
      </c>
      <c r="L170" s="62">
        <v>0</v>
      </c>
      <c r="M170" s="61">
        <v>1805</v>
      </c>
      <c r="N170" s="62">
        <v>0</v>
      </c>
      <c r="O170" s="62">
        <v>0</v>
      </c>
      <c r="P170" s="62">
        <v>0</v>
      </c>
      <c r="Q170" s="62">
        <v>0</v>
      </c>
      <c r="R170" s="62">
        <v>0</v>
      </c>
      <c r="S170" s="69">
        <v>3673</v>
      </c>
      <c r="T170" s="62">
        <v>0</v>
      </c>
      <c r="U170" s="62">
        <v>0</v>
      </c>
      <c r="V170" s="62">
        <v>0</v>
      </c>
      <c r="W170" s="62">
        <v>0</v>
      </c>
      <c r="X170" s="62">
        <v>0</v>
      </c>
      <c r="Y170" s="61">
        <v>5320</v>
      </c>
      <c r="Z170" s="61">
        <v>432</v>
      </c>
      <c r="AA170" s="62">
        <v>0</v>
      </c>
      <c r="AB170" s="62">
        <v>0</v>
      </c>
      <c r="AC170" s="62">
        <v>0</v>
      </c>
      <c r="AD170" s="74">
        <v>5752</v>
      </c>
      <c r="AE170" s="62">
        <v>0</v>
      </c>
      <c r="AF170" s="62">
        <v>0</v>
      </c>
      <c r="AG170" s="62">
        <v>0</v>
      </c>
      <c r="AH170" s="62">
        <v>0</v>
      </c>
      <c r="AI170" s="62">
        <v>0</v>
      </c>
      <c r="AJ170" s="61">
        <v>5752</v>
      </c>
      <c r="AK170" s="62">
        <v>0</v>
      </c>
      <c r="AL170" s="62">
        <v>0</v>
      </c>
      <c r="AM170" s="73">
        <v>19988</v>
      </c>
      <c r="AN170" s="61">
        <v>9800</v>
      </c>
      <c r="AO170" s="61">
        <v>5752</v>
      </c>
      <c r="AP170" s="61">
        <v>4436</v>
      </c>
      <c r="AQ170" s="69">
        <v>19988</v>
      </c>
    </row>
    <row r="171" spans="1:43" s="46" customFormat="1" ht="12.75">
      <c r="A171" s="43" t="s">
        <v>151</v>
      </c>
      <c r="B171" s="44" t="s">
        <v>152</v>
      </c>
      <c r="C171" s="45">
        <v>19338</v>
      </c>
      <c r="D171" s="61">
        <v>388196</v>
      </c>
      <c r="E171" s="61">
        <v>123238</v>
      </c>
      <c r="F171" s="62">
        <v>0</v>
      </c>
      <c r="G171" s="61">
        <v>511434</v>
      </c>
      <c r="H171" s="73">
        <v>43649</v>
      </c>
      <c r="I171" s="61">
        <v>6552</v>
      </c>
      <c r="J171" s="61">
        <v>17158</v>
      </c>
      <c r="K171" s="61">
        <v>700</v>
      </c>
      <c r="L171" s="61">
        <v>11143</v>
      </c>
      <c r="M171" s="61">
        <v>37916</v>
      </c>
      <c r="N171" s="61">
        <v>36366</v>
      </c>
      <c r="O171" s="62">
        <v>0</v>
      </c>
      <c r="P171" s="62">
        <v>0</v>
      </c>
      <c r="Q171" s="62">
        <v>0</v>
      </c>
      <c r="R171" s="61">
        <v>4664</v>
      </c>
      <c r="S171" s="69">
        <v>114499</v>
      </c>
      <c r="T171" s="62">
        <v>0</v>
      </c>
      <c r="U171" s="62">
        <v>0</v>
      </c>
      <c r="V171" s="62">
        <v>0</v>
      </c>
      <c r="W171" s="61">
        <v>14033</v>
      </c>
      <c r="X171" s="62">
        <v>0</v>
      </c>
      <c r="Y171" s="61">
        <v>89328</v>
      </c>
      <c r="Z171" s="61">
        <v>7313</v>
      </c>
      <c r="AA171" s="61">
        <v>24707</v>
      </c>
      <c r="AB171" s="61">
        <v>14671</v>
      </c>
      <c r="AC171" s="61">
        <v>1287</v>
      </c>
      <c r="AD171" s="74">
        <v>151339</v>
      </c>
      <c r="AE171" s="62">
        <v>0</v>
      </c>
      <c r="AF171" s="62">
        <v>0</v>
      </c>
      <c r="AG171" s="62">
        <v>0</v>
      </c>
      <c r="AH171" s="62">
        <v>0</v>
      </c>
      <c r="AI171" s="62">
        <v>0</v>
      </c>
      <c r="AJ171" s="61">
        <v>137306</v>
      </c>
      <c r="AK171" s="62">
        <v>0</v>
      </c>
      <c r="AL171" s="62">
        <v>0</v>
      </c>
      <c r="AM171" s="73">
        <v>820921</v>
      </c>
      <c r="AN171" s="61">
        <v>511434</v>
      </c>
      <c r="AO171" s="61">
        <v>137306</v>
      </c>
      <c r="AP171" s="61">
        <v>172181</v>
      </c>
      <c r="AQ171" s="69">
        <v>820921</v>
      </c>
    </row>
    <row r="172" spans="1:43" s="46" customFormat="1" ht="12.75">
      <c r="A172" s="43" t="s">
        <v>186</v>
      </c>
      <c r="B172" s="44" t="s">
        <v>187</v>
      </c>
      <c r="C172" s="45">
        <v>11417</v>
      </c>
      <c r="D172" s="61">
        <v>243246</v>
      </c>
      <c r="E172" s="61">
        <v>79657</v>
      </c>
      <c r="F172" s="60" t="s">
        <v>389</v>
      </c>
      <c r="G172" s="61">
        <v>322903</v>
      </c>
      <c r="H172" s="73">
        <v>10731</v>
      </c>
      <c r="I172" s="61">
        <v>5172</v>
      </c>
      <c r="J172" s="61">
        <v>4247</v>
      </c>
      <c r="K172" s="61">
        <v>1711</v>
      </c>
      <c r="L172" s="61">
        <v>9835</v>
      </c>
      <c r="M172" s="61">
        <v>15765</v>
      </c>
      <c r="N172" s="61">
        <v>11342</v>
      </c>
      <c r="O172" s="61">
        <v>15436</v>
      </c>
      <c r="P172" s="62">
        <v>0</v>
      </c>
      <c r="Q172" s="62">
        <v>0</v>
      </c>
      <c r="R172" s="61">
        <v>410</v>
      </c>
      <c r="S172" s="69">
        <v>63918</v>
      </c>
      <c r="T172" s="62">
        <v>0</v>
      </c>
      <c r="U172" s="62">
        <v>0</v>
      </c>
      <c r="V172" s="62">
        <v>0</v>
      </c>
      <c r="W172" s="61">
        <v>3228</v>
      </c>
      <c r="X172" s="62">
        <v>0</v>
      </c>
      <c r="Y172" s="61">
        <v>24312</v>
      </c>
      <c r="Z172" s="61">
        <v>5897</v>
      </c>
      <c r="AA172" s="61">
        <v>5811</v>
      </c>
      <c r="AB172" s="61">
        <v>3000</v>
      </c>
      <c r="AC172" s="62">
        <v>0</v>
      </c>
      <c r="AD172" s="74">
        <v>42248</v>
      </c>
      <c r="AE172" s="62">
        <v>0</v>
      </c>
      <c r="AF172" s="62">
        <v>0</v>
      </c>
      <c r="AG172" s="62">
        <v>0</v>
      </c>
      <c r="AH172" s="62">
        <v>0</v>
      </c>
      <c r="AI172" s="62">
        <v>0</v>
      </c>
      <c r="AJ172" s="61">
        <v>39020</v>
      </c>
      <c r="AK172" s="62">
        <v>0</v>
      </c>
      <c r="AL172" s="62">
        <v>0</v>
      </c>
      <c r="AM172" s="73">
        <v>439800</v>
      </c>
      <c r="AN172" s="61">
        <v>322903</v>
      </c>
      <c r="AO172" s="61">
        <v>39020</v>
      </c>
      <c r="AP172" s="61">
        <v>77877</v>
      </c>
      <c r="AQ172" s="69">
        <v>439800</v>
      </c>
    </row>
    <row r="173" spans="1:43" s="46" customFormat="1" ht="12.75">
      <c r="A173" s="43" t="s">
        <v>296</v>
      </c>
      <c r="B173" s="44" t="s">
        <v>120</v>
      </c>
      <c r="C173" s="45">
        <v>2996</v>
      </c>
      <c r="D173" s="61">
        <v>32766</v>
      </c>
      <c r="E173" s="61">
        <v>2506</v>
      </c>
      <c r="F173" s="62">
        <v>0</v>
      </c>
      <c r="G173" s="61">
        <v>35272</v>
      </c>
      <c r="H173" s="73">
        <v>3432</v>
      </c>
      <c r="I173" s="61">
        <v>8995</v>
      </c>
      <c r="J173" s="61">
        <v>2600</v>
      </c>
      <c r="K173" s="62">
        <v>0</v>
      </c>
      <c r="L173" s="61">
        <v>4532</v>
      </c>
      <c r="M173" s="61">
        <v>6626</v>
      </c>
      <c r="N173" s="61">
        <v>9347</v>
      </c>
      <c r="O173" s="62">
        <v>0</v>
      </c>
      <c r="P173" s="62">
        <v>0</v>
      </c>
      <c r="Q173" s="62">
        <v>0</v>
      </c>
      <c r="R173" s="62">
        <v>0</v>
      </c>
      <c r="S173" s="69">
        <v>32100</v>
      </c>
      <c r="T173" s="62">
        <v>0</v>
      </c>
      <c r="U173" s="62">
        <v>0</v>
      </c>
      <c r="V173" s="62">
        <v>0</v>
      </c>
      <c r="W173" s="62">
        <v>0</v>
      </c>
      <c r="X173" s="62">
        <v>0</v>
      </c>
      <c r="Y173" s="61">
        <v>5631</v>
      </c>
      <c r="Z173" s="61">
        <v>626</v>
      </c>
      <c r="AA173" s="62">
        <v>0</v>
      </c>
      <c r="AB173" s="62">
        <v>0</v>
      </c>
      <c r="AC173" s="62">
        <v>0</v>
      </c>
      <c r="AD173" s="74">
        <v>6257</v>
      </c>
      <c r="AE173" s="62">
        <v>0</v>
      </c>
      <c r="AF173" s="62">
        <v>0</v>
      </c>
      <c r="AG173" s="62">
        <v>0</v>
      </c>
      <c r="AH173" s="62">
        <v>0</v>
      </c>
      <c r="AI173" s="62">
        <v>0</v>
      </c>
      <c r="AJ173" s="61">
        <v>6257</v>
      </c>
      <c r="AK173" s="62">
        <v>0</v>
      </c>
      <c r="AL173" s="62">
        <v>0</v>
      </c>
      <c r="AM173" s="73">
        <v>77061</v>
      </c>
      <c r="AN173" s="61">
        <v>35272</v>
      </c>
      <c r="AO173" s="61">
        <v>6257</v>
      </c>
      <c r="AP173" s="61">
        <v>35532</v>
      </c>
      <c r="AQ173" s="69">
        <v>77061</v>
      </c>
    </row>
    <row r="174" spans="1:43" s="46" customFormat="1" ht="12.75">
      <c r="A174" s="43" t="s">
        <v>177</v>
      </c>
      <c r="B174" s="44" t="s">
        <v>178</v>
      </c>
      <c r="C174" s="45">
        <v>12845</v>
      </c>
      <c r="D174" s="61">
        <v>283793</v>
      </c>
      <c r="E174" s="61">
        <v>27031</v>
      </c>
      <c r="F174" s="62">
        <v>0</v>
      </c>
      <c r="G174" s="61">
        <v>310824</v>
      </c>
      <c r="H174" s="73">
        <v>20778</v>
      </c>
      <c r="I174" s="61">
        <v>42471</v>
      </c>
      <c r="J174" s="61">
        <v>11280</v>
      </c>
      <c r="K174" s="61">
        <v>8911</v>
      </c>
      <c r="L174" s="61">
        <v>10525</v>
      </c>
      <c r="M174" s="61">
        <v>14761</v>
      </c>
      <c r="N174" s="61">
        <v>4896</v>
      </c>
      <c r="O174" s="61">
        <v>9900</v>
      </c>
      <c r="P174" s="62">
        <v>0</v>
      </c>
      <c r="Q174" s="62">
        <v>0</v>
      </c>
      <c r="R174" s="61">
        <v>536</v>
      </c>
      <c r="S174" s="69">
        <v>103280</v>
      </c>
      <c r="T174" s="62">
        <v>0</v>
      </c>
      <c r="U174" s="62">
        <v>0</v>
      </c>
      <c r="V174" s="62">
        <v>0</v>
      </c>
      <c r="W174" s="61">
        <v>25715</v>
      </c>
      <c r="X174" s="61">
        <v>500</v>
      </c>
      <c r="Y174" s="61">
        <v>33378</v>
      </c>
      <c r="Z174" s="61">
        <v>3539</v>
      </c>
      <c r="AA174" s="61">
        <v>4615</v>
      </c>
      <c r="AB174" s="61">
        <v>10613</v>
      </c>
      <c r="AC174" s="61">
        <v>6093</v>
      </c>
      <c r="AD174" s="74">
        <v>84453</v>
      </c>
      <c r="AE174" s="61">
        <v>198</v>
      </c>
      <c r="AF174" s="61">
        <v>100</v>
      </c>
      <c r="AG174" s="62">
        <v>0</v>
      </c>
      <c r="AH174" s="62">
        <v>0</v>
      </c>
      <c r="AI174" s="62">
        <v>0</v>
      </c>
      <c r="AJ174" s="61">
        <v>58738</v>
      </c>
      <c r="AK174" s="61">
        <v>298</v>
      </c>
      <c r="AL174" s="62">
        <v>0</v>
      </c>
      <c r="AM174" s="73">
        <v>519335</v>
      </c>
      <c r="AN174" s="61">
        <v>310824</v>
      </c>
      <c r="AO174" s="61">
        <v>58536</v>
      </c>
      <c r="AP174" s="61">
        <v>150273</v>
      </c>
      <c r="AQ174" s="69">
        <v>519633</v>
      </c>
    </row>
    <row r="175" spans="1:43" s="46" customFormat="1" ht="12.75">
      <c r="A175" s="43" t="s">
        <v>118</v>
      </c>
      <c r="B175" s="44" t="s">
        <v>74</v>
      </c>
      <c r="C175" s="45">
        <v>27844</v>
      </c>
      <c r="D175" s="61">
        <v>1021284</v>
      </c>
      <c r="E175" s="61">
        <v>281487</v>
      </c>
      <c r="F175" s="62">
        <v>0</v>
      </c>
      <c r="G175" s="61">
        <v>1302771</v>
      </c>
      <c r="H175" s="73">
        <v>23936</v>
      </c>
      <c r="I175" s="61">
        <v>17697</v>
      </c>
      <c r="J175" s="61">
        <v>49197</v>
      </c>
      <c r="K175" s="61">
        <v>1728</v>
      </c>
      <c r="L175" s="61">
        <v>32778</v>
      </c>
      <c r="M175" s="61">
        <v>116628</v>
      </c>
      <c r="N175" s="61">
        <v>305112</v>
      </c>
      <c r="O175" s="62">
        <v>0</v>
      </c>
      <c r="P175" s="62">
        <v>0</v>
      </c>
      <c r="Q175" s="62">
        <v>0</v>
      </c>
      <c r="R175" s="61">
        <v>2621</v>
      </c>
      <c r="S175" s="69">
        <v>525761</v>
      </c>
      <c r="T175" s="62">
        <v>0</v>
      </c>
      <c r="U175" s="62">
        <v>0</v>
      </c>
      <c r="V175" s="62">
        <v>0</v>
      </c>
      <c r="W175" s="61">
        <v>44359</v>
      </c>
      <c r="X175" s="61">
        <v>30000</v>
      </c>
      <c r="Y175" s="61">
        <v>110267</v>
      </c>
      <c r="Z175" s="61">
        <v>10285</v>
      </c>
      <c r="AA175" s="61">
        <v>50307</v>
      </c>
      <c r="AB175" s="61">
        <v>81239</v>
      </c>
      <c r="AC175" s="62">
        <v>0</v>
      </c>
      <c r="AD175" s="74">
        <v>326457</v>
      </c>
      <c r="AE175" s="62">
        <v>0</v>
      </c>
      <c r="AF175" s="62">
        <v>0</v>
      </c>
      <c r="AG175" s="62">
        <v>0</v>
      </c>
      <c r="AH175" s="62">
        <v>0</v>
      </c>
      <c r="AI175" s="62">
        <v>0</v>
      </c>
      <c r="AJ175" s="61">
        <v>282098</v>
      </c>
      <c r="AK175" s="62">
        <v>0</v>
      </c>
      <c r="AL175" s="62">
        <v>0</v>
      </c>
      <c r="AM175" s="73">
        <v>2178925</v>
      </c>
      <c r="AN175" s="61">
        <v>1302771</v>
      </c>
      <c r="AO175" s="61">
        <v>252098</v>
      </c>
      <c r="AP175" s="61">
        <v>624056</v>
      </c>
      <c r="AQ175" s="69">
        <v>2178925</v>
      </c>
    </row>
    <row r="176" spans="1:43" s="46" customFormat="1" ht="12.75">
      <c r="A176" s="43" t="s">
        <v>147</v>
      </c>
      <c r="B176" s="44" t="s">
        <v>148</v>
      </c>
      <c r="C176" s="45">
        <v>19601</v>
      </c>
      <c r="D176" s="61">
        <v>597602</v>
      </c>
      <c r="E176" s="61">
        <v>238355</v>
      </c>
      <c r="F176" s="61">
        <v>121</v>
      </c>
      <c r="G176" s="61">
        <v>836078</v>
      </c>
      <c r="H176" s="73">
        <v>28810</v>
      </c>
      <c r="I176" s="61">
        <v>99540</v>
      </c>
      <c r="J176" s="61">
        <v>7012</v>
      </c>
      <c r="K176" s="61">
        <v>563</v>
      </c>
      <c r="L176" s="61">
        <v>20199</v>
      </c>
      <c r="M176" s="61">
        <v>51056</v>
      </c>
      <c r="N176" s="61">
        <v>4593</v>
      </c>
      <c r="O176" s="61">
        <v>119</v>
      </c>
      <c r="P176" s="62">
        <v>0</v>
      </c>
      <c r="Q176" s="62">
        <v>0</v>
      </c>
      <c r="R176" s="61">
        <v>68668</v>
      </c>
      <c r="S176" s="69">
        <v>251750</v>
      </c>
      <c r="T176" s="62">
        <v>0</v>
      </c>
      <c r="U176" s="62">
        <v>0</v>
      </c>
      <c r="V176" s="61">
        <v>3500</v>
      </c>
      <c r="W176" s="61">
        <v>33684</v>
      </c>
      <c r="X176" s="61">
        <v>2558</v>
      </c>
      <c r="Y176" s="61">
        <v>121620</v>
      </c>
      <c r="Z176" s="61">
        <v>6311</v>
      </c>
      <c r="AA176" s="61">
        <v>46531</v>
      </c>
      <c r="AB176" s="61">
        <v>51326</v>
      </c>
      <c r="AC176" s="62">
        <v>0</v>
      </c>
      <c r="AD176" s="74">
        <v>265530</v>
      </c>
      <c r="AE176" s="62">
        <v>0</v>
      </c>
      <c r="AF176" s="62">
        <v>0</v>
      </c>
      <c r="AG176" s="62">
        <v>0</v>
      </c>
      <c r="AH176" s="62">
        <v>0</v>
      </c>
      <c r="AI176" s="62">
        <v>0</v>
      </c>
      <c r="AJ176" s="61">
        <v>228346</v>
      </c>
      <c r="AK176" s="62">
        <v>0</v>
      </c>
      <c r="AL176" s="62">
        <v>0</v>
      </c>
      <c r="AM176" s="73">
        <v>1382168</v>
      </c>
      <c r="AN176" s="61">
        <v>835957</v>
      </c>
      <c r="AO176" s="61">
        <v>225788</v>
      </c>
      <c r="AP176" s="61">
        <v>320423</v>
      </c>
      <c r="AQ176" s="69">
        <v>1382168</v>
      </c>
    </row>
    <row r="177" spans="1:43" s="46" customFormat="1" ht="12.75">
      <c r="A177" s="43" t="s">
        <v>33</v>
      </c>
      <c r="B177" s="44" t="s">
        <v>34</v>
      </c>
      <c r="C177" s="45">
        <v>144947</v>
      </c>
      <c r="D177" s="61">
        <v>2375433</v>
      </c>
      <c r="E177" s="61">
        <v>705693</v>
      </c>
      <c r="F177" s="62">
        <v>0</v>
      </c>
      <c r="G177" s="61">
        <v>3081126</v>
      </c>
      <c r="H177" s="73">
        <v>101756</v>
      </c>
      <c r="I177" s="61">
        <v>10505</v>
      </c>
      <c r="J177" s="61">
        <v>68238</v>
      </c>
      <c r="K177" s="61">
        <v>291</v>
      </c>
      <c r="L177" s="61">
        <v>49027</v>
      </c>
      <c r="M177" s="61">
        <v>387518</v>
      </c>
      <c r="N177" s="61">
        <v>120547</v>
      </c>
      <c r="O177" s="62">
        <v>0</v>
      </c>
      <c r="P177" s="62">
        <v>0</v>
      </c>
      <c r="Q177" s="62">
        <v>0</v>
      </c>
      <c r="R177" s="61">
        <v>9199</v>
      </c>
      <c r="S177" s="69">
        <v>645325</v>
      </c>
      <c r="T177" s="62">
        <v>0</v>
      </c>
      <c r="U177" s="62">
        <v>0</v>
      </c>
      <c r="V177" s="62">
        <v>0</v>
      </c>
      <c r="W177" s="61">
        <v>159365</v>
      </c>
      <c r="X177" s="62">
        <v>0</v>
      </c>
      <c r="Y177" s="61">
        <v>451696</v>
      </c>
      <c r="Z177" s="61">
        <v>53773</v>
      </c>
      <c r="AA177" s="61">
        <v>111915</v>
      </c>
      <c r="AB177" s="61">
        <v>212767</v>
      </c>
      <c r="AC177" s="62">
        <v>0</v>
      </c>
      <c r="AD177" s="74">
        <v>989516</v>
      </c>
      <c r="AE177" s="61">
        <v>12059</v>
      </c>
      <c r="AF177" s="62">
        <v>0</v>
      </c>
      <c r="AG177" s="61">
        <v>7431</v>
      </c>
      <c r="AH177" s="61">
        <v>11876</v>
      </c>
      <c r="AI177" s="62">
        <v>0</v>
      </c>
      <c r="AJ177" s="61">
        <v>830151</v>
      </c>
      <c r="AK177" s="61">
        <v>31366</v>
      </c>
      <c r="AL177" s="62">
        <v>0</v>
      </c>
      <c r="AM177" s="73">
        <v>4817723</v>
      </c>
      <c r="AN177" s="61">
        <v>3081126</v>
      </c>
      <c r="AO177" s="61">
        <v>861517</v>
      </c>
      <c r="AP177" s="61">
        <v>906446</v>
      </c>
      <c r="AQ177" s="69">
        <v>4849089</v>
      </c>
    </row>
    <row r="178" spans="1:43" s="46" customFormat="1" ht="12.75">
      <c r="A178" s="43" t="s">
        <v>269</v>
      </c>
      <c r="B178" s="44" t="s">
        <v>146</v>
      </c>
      <c r="C178" s="45">
        <v>4727</v>
      </c>
      <c r="D178" s="61">
        <v>65113</v>
      </c>
      <c r="E178" s="61">
        <v>4981</v>
      </c>
      <c r="F178" s="62">
        <v>0</v>
      </c>
      <c r="G178" s="61">
        <v>70094</v>
      </c>
      <c r="H178" s="73">
        <v>3747</v>
      </c>
      <c r="I178" s="61">
        <v>18591</v>
      </c>
      <c r="J178" s="61">
        <v>3649</v>
      </c>
      <c r="K178" s="61">
        <v>370</v>
      </c>
      <c r="L178" s="61">
        <v>5406</v>
      </c>
      <c r="M178" s="61">
        <v>5054</v>
      </c>
      <c r="N178" s="61">
        <v>8655</v>
      </c>
      <c r="O178" s="61">
        <v>92</v>
      </c>
      <c r="P178" s="62">
        <v>0</v>
      </c>
      <c r="Q178" s="62">
        <v>0</v>
      </c>
      <c r="R178" s="61">
        <v>609</v>
      </c>
      <c r="S178" s="69">
        <v>42426</v>
      </c>
      <c r="T178" s="62">
        <v>0</v>
      </c>
      <c r="U178" s="62">
        <v>0</v>
      </c>
      <c r="V178" s="62">
        <v>0</v>
      </c>
      <c r="W178" s="61">
        <v>665</v>
      </c>
      <c r="X178" s="62">
        <v>0</v>
      </c>
      <c r="Y178" s="61">
        <v>11770</v>
      </c>
      <c r="Z178" s="61">
        <v>512</v>
      </c>
      <c r="AA178" s="61">
        <v>7334</v>
      </c>
      <c r="AB178" s="61">
        <v>2505</v>
      </c>
      <c r="AC178" s="62">
        <v>0</v>
      </c>
      <c r="AD178" s="74">
        <v>22786</v>
      </c>
      <c r="AE178" s="62">
        <v>0</v>
      </c>
      <c r="AF178" s="62">
        <v>0</v>
      </c>
      <c r="AG178" s="62">
        <v>0</v>
      </c>
      <c r="AH178" s="62">
        <v>0</v>
      </c>
      <c r="AI178" s="62">
        <v>0</v>
      </c>
      <c r="AJ178" s="61">
        <v>22121</v>
      </c>
      <c r="AK178" s="62">
        <v>0</v>
      </c>
      <c r="AL178" s="62">
        <v>0</v>
      </c>
      <c r="AM178" s="73">
        <v>139053</v>
      </c>
      <c r="AN178" s="61">
        <v>70094</v>
      </c>
      <c r="AO178" s="61">
        <v>22121</v>
      </c>
      <c r="AP178" s="61">
        <v>46838</v>
      </c>
      <c r="AQ178" s="69">
        <v>139053</v>
      </c>
    </row>
    <row r="179" spans="1:43" s="46" customFormat="1" ht="12.75">
      <c r="A179" s="43" t="s">
        <v>181</v>
      </c>
      <c r="B179" s="44" t="s">
        <v>182</v>
      </c>
      <c r="C179" s="45">
        <v>11864</v>
      </c>
      <c r="D179" s="61">
        <v>301587</v>
      </c>
      <c r="E179" s="61">
        <v>41590</v>
      </c>
      <c r="F179" s="61">
        <v>6510</v>
      </c>
      <c r="G179" s="61">
        <v>349687</v>
      </c>
      <c r="H179" s="73">
        <v>9283</v>
      </c>
      <c r="I179" s="61">
        <v>30881</v>
      </c>
      <c r="J179" s="61">
        <v>5264</v>
      </c>
      <c r="K179" s="61">
        <v>166</v>
      </c>
      <c r="L179" s="61">
        <v>13639</v>
      </c>
      <c r="M179" s="61">
        <v>27139</v>
      </c>
      <c r="N179" s="61">
        <v>20799</v>
      </c>
      <c r="O179" s="61">
        <v>0</v>
      </c>
      <c r="P179" s="61">
        <v>0</v>
      </c>
      <c r="Q179" s="61">
        <v>0</v>
      </c>
      <c r="R179" s="61">
        <v>1492</v>
      </c>
      <c r="S179" s="69">
        <v>99380</v>
      </c>
      <c r="T179" s="61">
        <v>1458</v>
      </c>
      <c r="U179" s="62">
        <v>0</v>
      </c>
      <c r="V179" s="62">
        <v>0</v>
      </c>
      <c r="W179" s="61">
        <v>6426</v>
      </c>
      <c r="X179" s="61">
        <v>899</v>
      </c>
      <c r="Y179" s="61">
        <v>27733</v>
      </c>
      <c r="Z179" s="61">
        <v>2816</v>
      </c>
      <c r="AA179" s="61">
        <v>7809</v>
      </c>
      <c r="AB179" s="61">
        <v>12095</v>
      </c>
      <c r="AC179" s="61">
        <v>1364</v>
      </c>
      <c r="AD179" s="74">
        <v>60600</v>
      </c>
      <c r="AE179" s="62">
        <v>0</v>
      </c>
      <c r="AF179" s="62">
        <v>0</v>
      </c>
      <c r="AG179" s="62">
        <v>0</v>
      </c>
      <c r="AH179" s="62">
        <v>0</v>
      </c>
      <c r="AI179" s="62">
        <v>0</v>
      </c>
      <c r="AJ179" s="61">
        <v>52716</v>
      </c>
      <c r="AK179" s="62">
        <v>0</v>
      </c>
      <c r="AL179" s="62">
        <v>0</v>
      </c>
      <c r="AM179" s="73">
        <v>518950</v>
      </c>
      <c r="AN179" s="61">
        <v>343177</v>
      </c>
      <c r="AO179" s="61">
        <v>51817</v>
      </c>
      <c r="AP179" s="61">
        <v>123956</v>
      </c>
      <c r="AQ179" s="69">
        <v>518950</v>
      </c>
    </row>
    <row r="180" spans="1:43" s="46" customFormat="1" ht="12.75">
      <c r="A180" s="43" t="s">
        <v>206</v>
      </c>
      <c r="B180" s="44" t="s">
        <v>207</v>
      </c>
      <c r="C180" s="45">
        <v>10383</v>
      </c>
      <c r="D180" s="61">
        <v>291582</v>
      </c>
      <c r="E180" s="61">
        <v>72587</v>
      </c>
      <c r="F180" s="62">
        <v>0</v>
      </c>
      <c r="G180" s="61">
        <v>364169</v>
      </c>
      <c r="H180" s="77">
        <v>0</v>
      </c>
      <c r="I180" s="61">
        <v>9962</v>
      </c>
      <c r="J180" s="61">
        <v>52874</v>
      </c>
      <c r="K180" s="61">
        <v>46</v>
      </c>
      <c r="L180" s="61">
        <v>11299</v>
      </c>
      <c r="M180" s="61">
        <v>23765</v>
      </c>
      <c r="N180" s="61">
        <v>3164</v>
      </c>
      <c r="O180" s="61">
        <v>2034</v>
      </c>
      <c r="P180" s="62">
        <v>0</v>
      </c>
      <c r="Q180" s="61">
        <v>4292</v>
      </c>
      <c r="R180" s="61">
        <v>40779</v>
      </c>
      <c r="S180" s="69">
        <v>148215</v>
      </c>
      <c r="T180" s="62">
        <v>0</v>
      </c>
      <c r="U180" s="62">
        <v>0</v>
      </c>
      <c r="V180" s="61">
        <v>1016</v>
      </c>
      <c r="W180" s="61">
        <v>5042</v>
      </c>
      <c r="X180" s="61">
        <v>5739</v>
      </c>
      <c r="Y180" s="61">
        <v>56865</v>
      </c>
      <c r="Z180" s="61">
        <v>5726</v>
      </c>
      <c r="AA180" s="61">
        <v>13848</v>
      </c>
      <c r="AB180" s="61">
        <v>20889</v>
      </c>
      <c r="AC180" s="61">
        <v>4119</v>
      </c>
      <c r="AD180" s="74">
        <v>113244</v>
      </c>
      <c r="AE180" s="61">
        <v>7425</v>
      </c>
      <c r="AF180" s="62">
        <v>0</v>
      </c>
      <c r="AG180" s="61">
        <v>2000</v>
      </c>
      <c r="AH180" s="62">
        <v>0</v>
      </c>
      <c r="AI180" s="61">
        <v>1000</v>
      </c>
      <c r="AJ180" s="61">
        <v>107186</v>
      </c>
      <c r="AK180" s="61">
        <v>10425</v>
      </c>
      <c r="AL180" s="62">
        <v>0</v>
      </c>
      <c r="AM180" s="73">
        <v>625628</v>
      </c>
      <c r="AN180" s="61">
        <v>364169</v>
      </c>
      <c r="AO180" s="61">
        <v>111872</v>
      </c>
      <c r="AP180" s="61">
        <v>160012</v>
      </c>
      <c r="AQ180" s="69">
        <v>636053</v>
      </c>
    </row>
    <row r="181" spans="1:43" s="46" customFormat="1" ht="12.75">
      <c r="A181" s="43" t="s">
        <v>88</v>
      </c>
      <c r="B181" s="44" t="s">
        <v>89</v>
      </c>
      <c r="C181" s="45">
        <v>36273</v>
      </c>
      <c r="D181" s="61">
        <v>506036</v>
      </c>
      <c r="E181" s="61">
        <v>129851</v>
      </c>
      <c r="F181" s="61">
        <v>8900</v>
      </c>
      <c r="G181" s="61">
        <v>644787</v>
      </c>
      <c r="H181" s="73">
        <v>11142</v>
      </c>
      <c r="I181" s="61">
        <v>51133</v>
      </c>
      <c r="J181" s="61">
        <v>9517</v>
      </c>
      <c r="K181" s="61">
        <v>3272</v>
      </c>
      <c r="L181" s="61">
        <v>14850</v>
      </c>
      <c r="M181" s="61">
        <v>31474</v>
      </c>
      <c r="N181" s="61">
        <v>21718</v>
      </c>
      <c r="O181" s="61">
        <v>13433</v>
      </c>
      <c r="P181" s="62">
        <v>0</v>
      </c>
      <c r="Q181" s="62">
        <v>0</v>
      </c>
      <c r="R181" s="61">
        <v>620</v>
      </c>
      <c r="S181" s="69">
        <v>146017</v>
      </c>
      <c r="T181" s="62">
        <v>0</v>
      </c>
      <c r="U181" s="62">
        <v>0</v>
      </c>
      <c r="V181" s="62">
        <v>0</v>
      </c>
      <c r="W181" s="61">
        <v>11186</v>
      </c>
      <c r="X181" s="62">
        <v>0</v>
      </c>
      <c r="Y181" s="61">
        <v>52703</v>
      </c>
      <c r="Z181" s="61">
        <v>5571</v>
      </c>
      <c r="AA181" s="61">
        <v>21165</v>
      </c>
      <c r="AB181" s="61">
        <v>4903</v>
      </c>
      <c r="AC181" s="62">
        <v>0</v>
      </c>
      <c r="AD181" s="74">
        <v>95528</v>
      </c>
      <c r="AE181" s="61">
        <v>4520</v>
      </c>
      <c r="AF181" s="62">
        <v>0</v>
      </c>
      <c r="AG181" s="62">
        <v>0</v>
      </c>
      <c r="AH181" s="61">
        <v>3000</v>
      </c>
      <c r="AI181" s="62">
        <v>0</v>
      </c>
      <c r="AJ181" s="61">
        <v>84342</v>
      </c>
      <c r="AK181" s="61">
        <v>7520</v>
      </c>
      <c r="AL181" s="62">
        <v>0</v>
      </c>
      <c r="AM181" s="73">
        <v>897474</v>
      </c>
      <c r="AN181" s="61">
        <v>635887</v>
      </c>
      <c r="AO181" s="61">
        <v>91862</v>
      </c>
      <c r="AP181" s="61">
        <v>177245</v>
      </c>
      <c r="AQ181" s="69">
        <v>904994</v>
      </c>
    </row>
    <row r="182" spans="1:43" s="46" customFormat="1" ht="12.75">
      <c r="A182" s="43" t="s">
        <v>316</v>
      </c>
      <c r="B182" s="44" t="s">
        <v>109</v>
      </c>
      <c r="C182" s="45">
        <v>1953</v>
      </c>
      <c r="D182" s="61">
        <v>79158</v>
      </c>
      <c r="E182" s="61">
        <v>12517</v>
      </c>
      <c r="F182" s="62">
        <v>0</v>
      </c>
      <c r="G182" s="61">
        <v>91675</v>
      </c>
      <c r="H182" s="73">
        <v>5081</v>
      </c>
      <c r="I182" s="61">
        <v>6802</v>
      </c>
      <c r="J182" s="61">
        <v>2309</v>
      </c>
      <c r="K182" s="62">
        <v>0</v>
      </c>
      <c r="L182" s="61">
        <v>5140</v>
      </c>
      <c r="M182" s="61">
        <v>8310</v>
      </c>
      <c r="N182" s="61">
        <v>4684</v>
      </c>
      <c r="O182" s="62">
        <v>0</v>
      </c>
      <c r="P182" s="62">
        <v>0</v>
      </c>
      <c r="Q182" s="62">
        <v>0</v>
      </c>
      <c r="R182" s="61">
        <v>220</v>
      </c>
      <c r="S182" s="69">
        <v>27465</v>
      </c>
      <c r="T182" s="62">
        <v>0</v>
      </c>
      <c r="U182" s="62">
        <v>0</v>
      </c>
      <c r="V182" s="62">
        <v>0</v>
      </c>
      <c r="W182" s="61">
        <v>2458</v>
      </c>
      <c r="X182" s="62">
        <v>0</v>
      </c>
      <c r="Y182" s="61">
        <v>9777</v>
      </c>
      <c r="Z182" s="61">
        <v>1004</v>
      </c>
      <c r="AA182" s="61">
        <v>4014</v>
      </c>
      <c r="AB182" s="61">
        <v>3000</v>
      </c>
      <c r="AC182" s="62">
        <v>0</v>
      </c>
      <c r="AD182" s="74">
        <v>20253</v>
      </c>
      <c r="AE182" s="61">
        <v>639</v>
      </c>
      <c r="AF182" s="62">
        <v>0</v>
      </c>
      <c r="AG182" s="61">
        <v>423</v>
      </c>
      <c r="AH182" s="62">
        <v>0</v>
      </c>
      <c r="AI182" s="62">
        <v>0</v>
      </c>
      <c r="AJ182" s="61">
        <v>17795</v>
      </c>
      <c r="AK182" s="61">
        <v>1062</v>
      </c>
      <c r="AL182" s="62">
        <v>0</v>
      </c>
      <c r="AM182" s="73">
        <v>144474</v>
      </c>
      <c r="AN182" s="61">
        <v>91675</v>
      </c>
      <c r="AO182" s="61">
        <v>18857</v>
      </c>
      <c r="AP182" s="61">
        <v>35004</v>
      </c>
      <c r="AQ182" s="69">
        <v>145536</v>
      </c>
    </row>
    <row r="183" spans="1:43" s="46" customFormat="1" ht="12.75">
      <c r="A183" s="43" t="s">
        <v>350</v>
      </c>
      <c r="B183" s="44" t="s">
        <v>225</v>
      </c>
      <c r="C183" s="45">
        <v>803</v>
      </c>
      <c r="D183" s="61">
        <v>11816</v>
      </c>
      <c r="E183" s="61">
        <v>902</v>
      </c>
      <c r="F183" s="62">
        <v>0</v>
      </c>
      <c r="G183" s="61">
        <v>12718</v>
      </c>
      <c r="H183" s="73">
        <v>587</v>
      </c>
      <c r="I183" s="62">
        <v>0</v>
      </c>
      <c r="J183" s="61">
        <v>2001</v>
      </c>
      <c r="K183" s="61">
        <v>478</v>
      </c>
      <c r="L183" s="61">
        <v>512</v>
      </c>
      <c r="M183" s="62">
        <v>0</v>
      </c>
      <c r="N183" s="61">
        <v>1100</v>
      </c>
      <c r="O183" s="61">
        <v>717</v>
      </c>
      <c r="P183" s="62">
        <v>0</v>
      </c>
      <c r="Q183" s="62">
        <v>0</v>
      </c>
      <c r="R183" s="61">
        <v>50</v>
      </c>
      <c r="S183" s="69">
        <v>4858</v>
      </c>
      <c r="T183" s="62">
        <v>0</v>
      </c>
      <c r="U183" s="62">
        <v>0</v>
      </c>
      <c r="V183" s="62">
        <v>0</v>
      </c>
      <c r="W183" s="61">
        <v>4537</v>
      </c>
      <c r="X183" s="62">
        <v>0</v>
      </c>
      <c r="Y183" s="61">
        <v>3659</v>
      </c>
      <c r="Z183" s="61">
        <v>629</v>
      </c>
      <c r="AA183" s="62">
        <v>0</v>
      </c>
      <c r="AB183" s="62">
        <v>0</v>
      </c>
      <c r="AC183" s="62">
        <v>0</v>
      </c>
      <c r="AD183" s="74">
        <v>8825</v>
      </c>
      <c r="AE183" s="62">
        <v>0</v>
      </c>
      <c r="AF183" s="62">
        <v>0</v>
      </c>
      <c r="AG183" s="62">
        <v>0</v>
      </c>
      <c r="AH183" s="62">
        <v>0</v>
      </c>
      <c r="AI183" s="62">
        <v>0</v>
      </c>
      <c r="AJ183" s="61">
        <v>4288</v>
      </c>
      <c r="AK183" s="62">
        <v>0</v>
      </c>
      <c r="AL183" s="62">
        <v>0</v>
      </c>
      <c r="AM183" s="73">
        <v>26988</v>
      </c>
      <c r="AN183" s="61">
        <v>12718</v>
      </c>
      <c r="AO183" s="61">
        <v>4288</v>
      </c>
      <c r="AP183" s="61">
        <v>9982</v>
      </c>
      <c r="AQ183" s="69">
        <v>26988</v>
      </c>
    </row>
    <row r="184" spans="1:43" s="46" customFormat="1" ht="12.75">
      <c r="A184" s="43" t="s">
        <v>326</v>
      </c>
      <c r="B184" s="44" t="s">
        <v>89</v>
      </c>
      <c r="C184" s="45">
        <v>1690</v>
      </c>
      <c r="D184" s="61">
        <v>46300</v>
      </c>
      <c r="E184" s="61">
        <v>4080</v>
      </c>
      <c r="F184" s="62">
        <v>0</v>
      </c>
      <c r="G184" s="61">
        <v>50380</v>
      </c>
      <c r="H184" s="73">
        <v>4253</v>
      </c>
      <c r="I184" s="61">
        <v>1049</v>
      </c>
      <c r="J184" s="61">
        <v>2014</v>
      </c>
      <c r="K184" s="62">
        <v>0</v>
      </c>
      <c r="L184" s="61">
        <v>2789</v>
      </c>
      <c r="M184" s="61">
        <v>3881</v>
      </c>
      <c r="N184" s="61">
        <v>902</v>
      </c>
      <c r="O184" s="62">
        <v>0</v>
      </c>
      <c r="P184" s="62">
        <v>0</v>
      </c>
      <c r="Q184" s="62">
        <v>0</v>
      </c>
      <c r="R184" s="61">
        <v>616</v>
      </c>
      <c r="S184" s="69">
        <v>11251</v>
      </c>
      <c r="T184" s="62">
        <v>0</v>
      </c>
      <c r="U184" s="62">
        <v>0</v>
      </c>
      <c r="V184" s="62">
        <v>0</v>
      </c>
      <c r="W184" s="61">
        <v>1038</v>
      </c>
      <c r="X184" s="62">
        <v>0</v>
      </c>
      <c r="Y184" s="61">
        <v>6080</v>
      </c>
      <c r="Z184" s="61">
        <v>597</v>
      </c>
      <c r="AA184" s="61">
        <v>3194</v>
      </c>
      <c r="AB184" s="61">
        <v>1500</v>
      </c>
      <c r="AC184" s="62">
        <v>0</v>
      </c>
      <c r="AD184" s="74">
        <v>12409</v>
      </c>
      <c r="AE184" s="61">
        <v>165</v>
      </c>
      <c r="AF184" s="62">
        <v>0</v>
      </c>
      <c r="AG184" s="62">
        <v>0</v>
      </c>
      <c r="AH184" s="62">
        <v>0</v>
      </c>
      <c r="AI184" s="62">
        <v>0</v>
      </c>
      <c r="AJ184" s="61">
        <v>11371</v>
      </c>
      <c r="AK184" s="61">
        <v>165</v>
      </c>
      <c r="AL184" s="62">
        <v>0</v>
      </c>
      <c r="AM184" s="73">
        <v>78293</v>
      </c>
      <c r="AN184" s="61">
        <v>50380</v>
      </c>
      <c r="AO184" s="61">
        <v>11536</v>
      </c>
      <c r="AP184" s="61">
        <v>16542</v>
      </c>
      <c r="AQ184" s="69">
        <v>78458</v>
      </c>
    </row>
    <row r="185" spans="1:43" s="46" customFormat="1" ht="12.75">
      <c r="A185" s="43" t="s">
        <v>325</v>
      </c>
      <c r="B185" s="44" t="s">
        <v>201</v>
      </c>
      <c r="C185" s="45">
        <v>1691</v>
      </c>
      <c r="D185" s="61">
        <v>39258</v>
      </c>
      <c r="E185" s="61">
        <v>3065</v>
      </c>
      <c r="F185" s="61">
        <v>130</v>
      </c>
      <c r="G185" s="61">
        <v>42453</v>
      </c>
      <c r="H185" s="73">
        <v>1166</v>
      </c>
      <c r="I185" s="61">
        <v>131</v>
      </c>
      <c r="J185" s="61">
        <v>1953</v>
      </c>
      <c r="K185" s="62">
        <v>0</v>
      </c>
      <c r="L185" s="61">
        <v>5556</v>
      </c>
      <c r="M185" s="61">
        <v>5321</v>
      </c>
      <c r="N185" s="61">
        <v>1770</v>
      </c>
      <c r="O185" s="61">
        <v>20</v>
      </c>
      <c r="P185" s="62">
        <v>0</v>
      </c>
      <c r="Q185" s="62">
        <v>0</v>
      </c>
      <c r="R185" s="61">
        <v>50</v>
      </c>
      <c r="S185" s="69">
        <v>14801</v>
      </c>
      <c r="T185" s="62">
        <v>0</v>
      </c>
      <c r="U185" s="62">
        <v>0</v>
      </c>
      <c r="V185" s="62">
        <v>0</v>
      </c>
      <c r="W185" s="61">
        <v>561</v>
      </c>
      <c r="X185" s="62">
        <v>0</v>
      </c>
      <c r="Y185" s="61">
        <v>965</v>
      </c>
      <c r="Z185" s="61">
        <v>590</v>
      </c>
      <c r="AA185" s="61">
        <v>421</v>
      </c>
      <c r="AB185" s="61">
        <v>297</v>
      </c>
      <c r="AC185" s="62">
        <v>0</v>
      </c>
      <c r="AD185" s="74">
        <v>2834</v>
      </c>
      <c r="AE185" s="61">
        <v>1033</v>
      </c>
      <c r="AF185" s="62">
        <v>0</v>
      </c>
      <c r="AG185" s="61">
        <v>63</v>
      </c>
      <c r="AH185" s="61">
        <v>850</v>
      </c>
      <c r="AI185" s="62">
        <v>0</v>
      </c>
      <c r="AJ185" s="61">
        <v>2273</v>
      </c>
      <c r="AK185" s="61">
        <v>1946</v>
      </c>
      <c r="AL185" s="62">
        <v>0</v>
      </c>
      <c r="AM185" s="73">
        <v>61254</v>
      </c>
      <c r="AN185" s="61">
        <v>42323</v>
      </c>
      <c r="AO185" s="61">
        <v>4219</v>
      </c>
      <c r="AP185" s="61">
        <v>16658</v>
      </c>
      <c r="AQ185" s="69">
        <v>63200</v>
      </c>
    </row>
    <row r="186" spans="1:43" s="46" customFormat="1" ht="12.75">
      <c r="A186" s="43" t="s">
        <v>323</v>
      </c>
      <c r="B186" s="44" t="s">
        <v>138</v>
      </c>
      <c r="C186" s="45">
        <v>1722</v>
      </c>
      <c r="D186" s="61">
        <v>49983</v>
      </c>
      <c r="E186" s="61">
        <v>6255</v>
      </c>
      <c r="F186" s="61">
        <v>3539</v>
      </c>
      <c r="G186" s="61">
        <v>59777</v>
      </c>
      <c r="H186" s="73">
        <v>1663</v>
      </c>
      <c r="I186" s="61">
        <v>4402</v>
      </c>
      <c r="J186" s="61">
        <v>3209</v>
      </c>
      <c r="K186" s="62">
        <v>0</v>
      </c>
      <c r="L186" s="61">
        <v>1413</v>
      </c>
      <c r="M186" s="61">
        <v>3600</v>
      </c>
      <c r="N186" s="62">
        <v>0</v>
      </c>
      <c r="O186" s="61">
        <v>1</v>
      </c>
      <c r="P186" s="62">
        <v>0</v>
      </c>
      <c r="Q186" s="62">
        <v>0</v>
      </c>
      <c r="R186" s="61">
        <v>479</v>
      </c>
      <c r="S186" s="69">
        <v>13104</v>
      </c>
      <c r="T186" s="62">
        <v>0</v>
      </c>
      <c r="U186" s="62">
        <v>0</v>
      </c>
      <c r="V186" s="62">
        <v>0</v>
      </c>
      <c r="W186" s="61">
        <v>698</v>
      </c>
      <c r="X186" s="62">
        <v>0</v>
      </c>
      <c r="Y186" s="61">
        <v>6134</v>
      </c>
      <c r="Z186" s="61">
        <v>579</v>
      </c>
      <c r="AA186" s="61">
        <v>1337</v>
      </c>
      <c r="AB186" s="61">
        <v>3000</v>
      </c>
      <c r="AC186" s="62">
        <v>0</v>
      </c>
      <c r="AD186" s="74">
        <v>11748</v>
      </c>
      <c r="AE186" s="62">
        <v>0</v>
      </c>
      <c r="AF186" s="62">
        <v>0</v>
      </c>
      <c r="AG186" s="62">
        <v>0</v>
      </c>
      <c r="AH186" s="62">
        <v>0</v>
      </c>
      <c r="AI186" s="62">
        <v>0</v>
      </c>
      <c r="AJ186" s="61">
        <v>11050</v>
      </c>
      <c r="AK186" s="62">
        <v>0</v>
      </c>
      <c r="AL186" s="62">
        <v>0</v>
      </c>
      <c r="AM186" s="73">
        <v>86292</v>
      </c>
      <c r="AN186" s="61">
        <v>56238</v>
      </c>
      <c r="AO186" s="61">
        <v>11050</v>
      </c>
      <c r="AP186" s="61">
        <v>19004</v>
      </c>
      <c r="AQ186" s="69">
        <v>86292</v>
      </c>
    </row>
    <row r="187" spans="1:43" s="46" customFormat="1" ht="12.75">
      <c r="A187" s="43" t="s">
        <v>164</v>
      </c>
      <c r="B187" s="44" t="s">
        <v>165</v>
      </c>
      <c r="C187" s="45">
        <v>15901</v>
      </c>
      <c r="D187" s="61">
        <v>199154</v>
      </c>
      <c r="E187" s="61">
        <v>71911</v>
      </c>
      <c r="F187" s="62">
        <v>0</v>
      </c>
      <c r="G187" s="61">
        <v>271065</v>
      </c>
      <c r="H187" s="73">
        <v>9097</v>
      </c>
      <c r="I187" s="61">
        <v>14579</v>
      </c>
      <c r="J187" s="61">
        <v>2656</v>
      </c>
      <c r="K187" s="61">
        <v>1345</v>
      </c>
      <c r="L187" s="61">
        <v>8964</v>
      </c>
      <c r="M187" s="61">
        <v>7425</v>
      </c>
      <c r="N187" s="61">
        <v>2580</v>
      </c>
      <c r="O187" s="62">
        <v>0</v>
      </c>
      <c r="P187" s="62">
        <v>0</v>
      </c>
      <c r="Q187" s="62">
        <v>0</v>
      </c>
      <c r="R187" s="61">
        <v>1762</v>
      </c>
      <c r="S187" s="69">
        <v>39311</v>
      </c>
      <c r="T187" s="62">
        <v>0</v>
      </c>
      <c r="U187" s="62">
        <v>0</v>
      </c>
      <c r="V187" s="62">
        <v>0</v>
      </c>
      <c r="W187" s="61">
        <v>976</v>
      </c>
      <c r="X187" s="61">
        <v>5700</v>
      </c>
      <c r="Y187" s="61">
        <v>9684</v>
      </c>
      <c r="Z187" s="61">
        <v>3568</v>
      </c>
      <c r="AA187" s="61">
        <v>1677</v>
      </c>
      <c r="AB187" s="61">
        <v>17248</v>
      </c>
      <c r="AC187" s="62">
        <v>0</v>
      </c>
      <c r="AD187" s="74">
        <v>38853</v>
      </c>
      <c r="AE187" s="62">
        <v>0</v>
      </c>
      <c r="AF187" s="62">
        <v>0</v>
      </c>
      <c r="AG187" s="62">
        <v>0</v>
      </c>
      <c r="AH187" s="62">
        <v>0</v>
      </c>
      <c r="AI187" s="62">
        <v>0</v>
      </c>
      <c r="AJ187" s="61">
        <v>37877</v>
      </c>
      <c r="AK187" s="62">
        <v>0</v>
      </c>
      <c r="AL187" s="62">
        <v>0</v>
      </c>
      <c r="AM187" s="73">
        <v>358326</v>
      </c>
      <c r="AN187" s="61">
        <v>271065</v>
      </c>
      <c r="AO187" s="61">
        <v>32177</v>
      </c>
      <c r="AP187" s="61">
        <v>55084</v>
      </c>
      <c r="AQ187" s="69">
        <v>358326</v>
      </c>
    </row>
    <row r="188" spans="1:43" s="46" customFormat="1" ht="12.75">
      <c r="A188" s="43" t="s">
        <v>332</v>
      </c>
      <c r="B188" s="44" t="s">
        <v>95</v>
      </c>
      <c r="C188" s="45">
        <v>1484</v>
      </c>
      <c r="D188" s="61">
        <v>42645</v>
      </c>
      <c r="E188" s="61">
        <v>7544</v>
      </c>
      <c r="F188" s="62">
        <v>0</v>
      </c>
      <c r="G188" s="61">
        <v>50189</v>
      </c>
      <c r="H188" s="73">
        <v>2967</v>
      </c>
      <c r="I188" s="61">
        <v>1642</v>
      </c>
      <c r="J188" s="61">
        <v>3346</v>
      </c>
      <c r="K188" s="61">
        <v>632</v>
      </c>
      <c r="L188" s="61">
        <v>4578</v>
      </c>
      <c r="M188" s="61">
        <v>3401</v>
      </c>
      <c r="N188" s="61">
        <v>6574</v>
      </c>
      <c r="O188" s="62">
        <v>0</v>
      </c>
      <c r="P188" s="62">
        <v>0</v>
      </c>
      <c r="Q188" s="62">
        <v>0</v>
      </c>
      <c r="R188" s="61">
        <v>804</v>
      </c>
      <c r="S188" s="69">
        <v>20977</v>
      </c>
      <c r="T188" s="62">
        <v>0</v>
      </c>
      <c r="U188" s="62">
        <v>0</v>
      </c>
      <c r="V188" s="62">
        <v>0</v>
      </c>
      <c r="W188" s="62">
        <v>0</v>
      </c>
      <c r="X188" s="62">
        <v>0</v>
      </c>
      <c r="Y188" s="61">
        <v>9199</v>
      </c>
      <c r="Z188" s="61">
        <v>228</v>
      </c>
      <c r="AA188" s="61">
        <v>5238</v>
      </c>
      <c r="AB188" s="61">
        <v>2000</v>
      </c>
      <c r="AC188" s="62">
        <v>0</v>
      </c>
      <c r="AD188" s="74">
        <v>16665</v>
      </c>
      <c r="AE188" s="62">
        <v>0</v>
      </c>
      <c r="AF188" s="62">
        <v>0</v>
      </c>
      <c r="AG188" s="62">
        <v>0</v>
      </c>
      <c r="AH188" s="62">
        <v>0</v>
      </c>
      <c r="AI188" s="62">
        <v>0</v>
      </c>
      <c r="AJ188" s="61">
        <v>16665</v>
      </c>
      <c r="AK188" s="62">
        <v>0</v>
      </c>
      <c r="AL188" s="62">
        <v>0</v>
      </c>
      <c r="AM188" s="73">
        <v>90798</v>
      </c>
      <c r="AN188" s="61">
        <v>50189</v>
      </c>
      <c r="AO188" s="61">
        <v>16665</v>
      </c>
      <c r="AP188" s="61">
        <v>23944</v>
      </c>
      <c r="AQ188" s="69">
        <v>90798</v>
      </c>
    </row>
    <row r="189" spans="1:43" s="46" customFormat="1" ht="12.75">
      <c r="A189" s="43" t="s">
        <v>246</v>
      </c>
      <c r="B189" s="44" t="s">
        <v>247</v>
      </c>
      <c r="C189" s="45">
        <v>6341</v>
      </c>
      <c r="D189" s="61">
        <v>155046</v>
      </c>
      <c r="E189" s="61">
        <v>39459</v>
      </c>
      <c r="F189" s="62">
        <v>0</v>
      </c>
      <c r="G189" s="61">
        <v>194505</v>
      </c>
      <c r="H189" s="73">
        <v>6837</v>
      </c>
      <c r="I189" s="61">
        <v>27166</v>
      </c>
      <c r="J189" s="61">
        <v>5145</v>
      </c>
      <c r="K189" s="61">
        <v>978</v>
      </c>
      <c r="L189" s="61">
        <v>2667</v>
      </c>
      <c r="M189" s="61">
        <v>13170</v>
      </c>
      <c r="N189" s="61">
        <v>4282</v>
      </c>
      <c r="O189" s="61">
        <v>3738</v>
      </c>
      <c r="P189" s="62">
        <v>0</v>
      </c>
      <c r="Q189" s="62">
        <v>0</v>
      </c>
      <c r="R189" s="61">
        <v>660</v>
      </c>
      <c r="S189" s="69">
        <v>57806</v>
      </c>
      <c r="T189" s="62">
        <v>0</v>
      </c>
      <c r="U189" s="62">
        <v>0</v>
      </c>
      <c r="V189" s="62">
        <v>0</v>
      </c>
      <c r="W189" s="61">
        <v>1454</v>
      </c>
      <c r="X189" s="61">
        <v>1271</v>
      </c>
      <c r="Y189" s="61">
        <v>16183</v>
      </c>
      <c r="Z189" s="61">
        <v>2680</v>
      </c>
      <c r="AA189" s="61">
        <v>2209</v>
      </c>
      <c r="AB189" s="61">
        <v>2780</v>
      </c>
      <c r="AC189" s="62">
        <v>0</v>
      </c>
      <c r="AD189" s="74">
        <v>26577</v>
      </c>
      <c r="AE189" s="61">
        <v>2035</v>
      </c>
      <c r="AF189" s="62">
        <v>0</v>
      </c>
      <c r="AG189" s="62">
        <v>0</v>
      </c>
      <c r="AH189" s="61">
        <v>2539</v>
      </c>
      <c r="AI189" s="62">
        <v>0</v>
      </c>
      <c r="AJ189" s="61">
        <v>25123</v>
      </c>
      <c r="AK189" s="61">
        <v>7669</v>
      </c>
      <c r="AL189" s="61">
        <v>3095</v>
      </c>
      <c r="AM189" s="73">
        <v>285725</v>
      </c>
      <c r="AN189" s="61">
        <v>194505</v>
      </c>
      <c r="AO189" s="61">
        <v>28426</v>
      </c>
      <c r="AP189" s="61">
        <v>70463</v>
      </c>
      <c r="AQ189" s="69">
        <v>293394</v>
      </c>
    </row>
    <row r="190" spans="1:43" s="46" customFormat="1" ht="12.75">
      <c r="A190" s="43" t="s">
        <v>210</v>
      </c>
      <c r="B190" s="44" t="s">
        <v>211</v>
      </c>
      <c r="C190" s="45">
        <v>10176</v>
      </c>
      <c r="D190" s="61">
        <v>197628</v>
      </c>
      <c r="E190" s="61">
        <v>67219</v>
      </c>
      <c r="F190" s="62">
        <v>0</v>
      </c>
      <c r="G190" s="61">
        <v>264847</v>
      </c>
      <c r="H190" s="73">
        <v>8450</v>
      </c>
      <c r="I190" s="61">
        <v>7663</v>
      </c>
      <c r="J190" s="61">
        <v>7116</v>
      </c>
      <c r="K190" s="61">
        <v>438</v>
      </c>
      <c r="L190" s="61">
        <v>13101</v>
      </c>
      <c r="M190" s="61">
        <v>17432</v>
      </c>
      <c r="N190" s="61">
        <v>6516</v>
      </c>
      <c r="O190" s="62">
        <v>0</v>
      </c>
      <c r="P190" s="62">
        <v>0</v>
      </c>
      <c r="Q190" s="62">
        <v>0</v>
      </c>
      <c r="R190" s="61">
        <v>1663</v>
      </c>
      <c r="S190" s="69">
        <v>53929</v>
      </c>
      <c r="T190" s="62">
        <v>0</v>
      </c>
      <c r="U190" s="62">
        <v>0</v>
      </c>
      <c r="V190" s="62">
        <v>0</v>
      </c>
      <c r="W190" s="61">
        <v>10375</v>
      </c>
      <c r="X190" s="61">
        <v>1764</v>
      </c>
      <c r="Y190" s="61">
        <v>21154</v>
      </c>
      <c r="Z190" s="61">
        <v>4083</v>
      </c>
      <c r="AA190" s="61">
        <v>3525</v>
      </c>
      <c r="AB190" s="61">
        <v>2000</v>
      </c>
      <c r="AC190" s="62">
        <v>0</v>
      </c>
      <c r="AD190" s="74">
        <v>42901</v>
      </c>
      <c r="AE190" s="61">
        <v>44</v>
      </c>
      <c r="AF190" s="62">
        <v>0</v>
      </c>
      <c r="AG190" s="62">
        <v>0</v>
      </c>
      <c r="AH190" s="62">
        <v>0</v>
      </c>
      <c r="AI190" s="62">
        <v>0</v>
      </c>
      <c r="AJ190" s="61">
        <v>32526</v>
      </c>
      <c r="AK190" s="61">
        <v>44</v>
      </c>
      <c r="AL190" s="62">
        <v>0</v>
      </c>
      <c r="AM190" s="73">
        <v>370127</v>
      </c>
      <c r="AN190" s="61">
        <v>264847</v>
      </c>
      <c r="AO190" s="61">
        <v>30806</v>
      </c>
      <c r="AP190" s="61">
        <v>74518</v>
      </c>
      <c r="AQ190" s="69">
        <v>370171</v>
      </c>
    </row>
    <row r="191" spans="1:43" s="46" customFormat="1" ht="12.75">
      <c r="A191" s="43" t="s">
        <v>133</v>
      </c>
      <c r="B191" s="44" t="s">
        <v>134</v>
      </c>
      <c r="C191" s="45">
        <v>24181</v>
      </c>
      <c r="D191" s="61">
        <v>307588</v>
      </c>
      <c r="E191" s="61">
        <v>134761</v>
      </c>
      <c r="F191" s="62">
        <v>0</v>
      </c>
      <c r="G191" s="61">
        <v>442349</v>
      </c>
      <c r="H191" s="73">
        <v>21060</v>
      </c>
      <c r="I191" s="61">
        <v>30615</v>
      </c>
      <c r="J191" s="61">
        <v>44905</v>
      </c>
      <c r="K191" s="61">
        <v>168</v>
      </c>
      <c r="L191" s="61">
        <v>21662</v>
      </c>
      <c r="M191" s="61">
        <v>27911</v>
      </c>
      <c r="N191" s="61">
        <v>55975</v>
      </c>
      <c r="O191" s="61">
        <v>2988</v>
      </c>
      <c r="P191" s="62">
        <v>0</v>
      </c>
      <c r="Q191" s="62">
        <v>0</v>
      </c>
      <c r="R191" s="61">
        <v>1027</v>
      </c>
      <c r="S191" s="69">
        <v>185251</v>
      </c>
      <c r="T191" s="62">
        <v>0</v>
      </c>
      <c r="U191" s="62">
        <v>0</v>
      </c>
      <c r="V191" s="62">
        <v>0</v>
      </c>
      <c r="W191" s="61">
        <v>30255</v>
      </c>
      <c r="X191" s="61">
        <v>7405</v>
      </c>
      <c r="Y191" s="61">
        <v>45246</v>
      </c>
      <c r="Z191" s="61">
        <v>8701</v>
      </c>
      <c r="AA191" s="61">
        <v>2453</v>
      </c>
      <c r="AB191" s="61">
        <v>2500</v>
      </c>
      <c r="AC191" s="62">
        <v>0</v>
      </c>
      <c r="AD191" s="74">
        <v>96560</v>
      </c>
      <c r="AE191" s="62">
        <v>0</v>
      </c>
      <c r="AF191" s="62">
        <v>0</v>
      </c>
      <c r="AG191" s="62">
        <v>0</v>
      </c>
      <c r="AH191" s="62">
        <v>0</v>
      </c>
      <c r="AI191" s="62">
        <v>0</v>
      </c>
      <c r="AJ191" s="61">
        <v>66305</v>
      </c>
      <c r="AK191" s="62">
        <v>0</v>
      </c>
      <c r="AL191" s="62">
        <v>0</v>
      </c>
      <c r="AM191" s="73">
        <v>745220</v>
      </c>
      <c r="AN191" s="61">
        <v>442349</v>
      </c>
      <c r="AO191" s="61">
        <v>58900</v>
      </c>
      <c r="AP191" s="61">
        <v>243971</v>
      </c>
      <c r="AQ191" s="69">
        <v>745220</v>
      </c>
    </row>
    <row r="192" spans="1:43" s="46" customFormat="1" ht="12.75">
      <c r="A192" s="43" t="s">
        <v>75</v>
      </c>
      <c r="B192" s="44" t="s">
        <v>76</v>
      </c>
      <c r="C192" s="45">
        <v>44436</v>
      </c>
      <c r="D192" s="61">
        <v>615974</v>
      </c>
      <c r="E192" s="61">
        <v>203062</v>
      </c>
      <c r="F192" s="62">
        <v>0</v>
      </c>
      <c r="G192" s="61">
        <v>819036</v>
      </c>
      <c r="H192" s="73">
        <v>18090</v>
      </c>
      <c r="I192" s="61">
        <v>13329</v>
      </c>
      <c r="J192" s="61">
        <v>31884</v>
      </c>
      <c r="K192" s="61">
        <v>2557</v>
      </c>
      <c r="L192" s="61">
        <v>10689</v>
      </c>
      <c r="M192" s="61">
        <v>39294</v>
      </c>
      <c r="N192" s="61">
        <v>583</v>
      </c>
      <c r="O192" s="61">
        <v>40490</v>
      </c>
      <c r="P192" s="62">
        <v>0</v>
      </c>
      <c r="Q192" s="62">
        <v>0</v>
      </c>
      <c r="R192" s="61">
        <v>42701</v>
      </c>
      <c r="S192" s="69">
        <v>181527</v>
      </c>
      <c r="T192" s="62">
        <v>0</v>
      </c>
      <c r="U192" s="62">
        <v>0</v>
      </c>
      <c r="V192" s="62">
        <v>0</v>
      </c>
      <c r="W192" s="61">
        <v>8378</v>
      </c>
      <c r="X192" s="61">
        <v>1864</v>
      </c>
      <c r="Y192" s="61">
        <v>38992</v>
      </c>
      <c r="Z192" s="61">
        <v>5848</v>
      </c>
      <c r="AA192" s="61">
        <v>4740</v>
      </c>
      <c r="AB192" s="61">
        <v>4436</v>
      </c>
      <c r="AC192" s="61">
        <v>136</v>
      </c>
      <c r="AD192" s="74">
        <v>64394</v>
      </c>
      <c r="AE192" s="61">
        <v>16449</v>
      </c>
      <c r="AF192" s="61">
        <v>990</v>
      </c>
      <c r="AG192" s="61">
        <v>1069</v>
      </c>
      <c r="AH192" s="61">
        <v>1840</v>
      </c>
      <c r="AI192" s="62">
        <v>0</v>
      </c>
      <c r="AJ192" s="61">
        <v>56016</v>
      </c>
      <c r="AK192" s="61">
        <v>32348</v>
      </c>
      <c r="AL192" s="61">
        <v>12000</v>
      </c>
      <c r="AM192" s="73">
        <v>1083047</v>
      </c>
      <c r="AN192" s="61">
        <v>819036</v>
      </c>
      <c r="AO192" s="61">
        <v>74500</v>
      </c>
      <c r="AP192" s="61">
        <v>221859</v>
      </c>
      <c r="AQ192" s="69">
        <v>1115395</v>
      </c>
    </row>
    <row r="193" spans="1:43" s="46" customFormat="1" ht="12.75">
      <c r="A193" s="43" t="s">
        <v>267</v>
      </c>
      <c r="B193" s="44" t="s">
        <v>38</v>
      </c>
      <c r="C193" s="45">
        <v>4858</v>
      </c>
      <c r="D193" s="61">
        <v>128013</v>
      </c>
      <c r="E193" s="61">
        <v>18191</v>
      </c>
      <c r="F193" s="61">
        <v>2565</v>
      </c>
      <c r="G193" s="61">
        <v>148769</v>
      </c>
      <c r="H193" s="73">
        <v>4786</v>
      </c>
      <c r="I193" s="61">
        <v>4881</v>
      </c>
      <c r="J193" s="61">
        <v>6020</v>
      </c>
      <c r="K193" s="61">
        <v>3182</v>
      </c>
      <c r="L193" s="61">
        <v>6052</v>
      </c>
      <c r="M193" s="61">
        <v>17560</v>
      </c>
      <c r="N193" s="61">
        <v>21129</v>
      </c>
      <c r="O193" s="62">
        <v>0</v>
      </c>
      <c r="P193" s="62">
        <v>0</v>
      </c>
      <c r="Q193" s="62">
        <v>0</v>
      </c>
      <c r="R193" s="61">
        <v>190</v>
      </c>
      <c r="S193" s="69">
        <v>59014</v>
      </c>
      <c r="T193" s="62">
        <v>0</v>
      </c>
      <c r="U193" s="62">
        <v>0</v>
      </c>
      <c r="V193" s="62">
        <v>0</v>
      </c>
      <c r="W193" s="61">
        <v>5605</v>
      </c>
      <c r="X193" s="62">
        <v>0</v>
      </c>
      <c r="Y193" s="61">
        <v>18816</v>
      </c>
      <c r="Z193" s="61">
        <v>589</v>
      </c>
      <c r="AA193" s="61">
        <v>4717</v>
      </c>
      <c r="AB193" s="61">
        <v>1500</v>
      </c>
      <c r="AC193" s="62">
        <v>0</v>
      </c>
      <c r="AD193" s="74">
        <v>31227</v>
      </c>
      <c r="AE193" s="62">
        <v>0</v>
      </c>
      <c r="AF193" s="62">
        <v>0</v>
      </c>
      <c r="AG193" s="62">
        <v>0</v>
      </c>
      <c r="AH193" s="62">
        <v>0</v>
      </c>
      <c r="AI193" s="62">
        <v>0</v>
      </c>
      <c r="AJ193" s="61">
        <v>25622</v>
      </c>
      <c r="AK193" s="62">
        <v>0</v>
      </c>
      <c r="AL193" s="62">
        <v>0</v>
      </c>
      <c r="AM193" s="73">
        <v>243796</v>
      </c>
      <c r="AN193" s="61">
        <v>146204</v>
      </c>
      <c r="AO193" s="61">
        <v>25622</v>
      </c>
      <c r="AP193" s="61">
        <v>71970</v>
      </c>
      <c r="AQ193" s="69">
        <v>243796</v>
      </c>
    </row>
    <row r="194" spans="1:43" s="46" customFormat="1" ht="12.75">
      <c r="A194" s="43" t="s">
        <v>353</v>
      </c>
      <c r="B194" s="44" t="s">
        <v>256</v>
      </c>
      <c r="C194" s="45">
        <v>756</v>
      </c>
      <c r="D194" s="61">
        <v>25094</v>
      </c>
      <c r="E194" s="61">
        <v>1920</v>
      </c>
      <c r="F194" s="62">
        <v>0</v>
      </c>
      <c r="G194" s="61">
        <v>27014</v>
      </c>
      <c r="H194" s="73">
        <v>2591</v>
      </c>
      <c r="I194" s="61">
        <v>1206</v>
      </c>
      <c r="J194" s="61">
        <v>1365</v>
      </c>
      <c r="K194" s="62">
        <v>0</v>
      </c>
      <c r="L194" s="61">
        <v>3120</v>
      </c>
      <c r="M194" s="61">
        <v>3695</v>
      </c>
      <c r="N194" s="61">
        <v>260</v>
      </c>
      <c r="O194" s="61">
        <v>25</v>
      </c>
      <c r="P194" s="62">
        <v>0</v>
      </c>
      <c r="Q194" s="62">
        <v>0</v>
      </c>
      <c r="R194" s="62">
        <v>0</v>
      </c>
      <c r="S194" s="69">
        <v>9671</v>
      </c>
      <c r="T194" s="62">
        <v>0</v>
      </c>
      <c r="U194" s="62">
        <v>0</v>
      </c>
      <c r="V194" s="62">
        <v>0</v>
      </c>
      <c r="W194" s="62">
        <v>0</v>
      </c>
      <c r="X194" s="62">
        <v>0</v>
      </c>
      <c r="Y194" s="61">
        <v>6296</v>
      </c>
      <c r="Z194" s="61">
        <v>123</v>
      </c>
      <c r="AA194" s="61">
        <v>292</v>
      </c>
      <c r="AB194" s="61">
        <v>1500</v>
      </c>
      <c r="AC194" s="62">
        <v>0</v>
      </c>
      <c r="AD194" s="74">
        <v>8211</v>
      </c>
      <c r="AE194" s="62">
        <v>0</v>
      </c>
      <c r="AF194" s="62">
        <v>0</v>
      </c>
      <c r="AG194" s="62">
        <v>0</v>
      </c>
      <c r="AH194" s="62">
        <v>0</v>
      </c>
      <c r="AI194" s="62">
        <v>0</v>
      </c>
      <c r="AJ194" s="61">
        <v>8211</v>
      </c>
      <c r="AK194" s="62">
        <v>0</v>
      </c>
      <c r="AL194" s="62">
        <v>0</v>
      </c>
      <c r="AM194" s="73">
        <v>47487</v>
      </c>
      <c r="AN194" s="61">
        <v>27014</v>
      </c>
      <c r="AO194" s="61">
        <v>8211</v>
      </c>
      <c r="AP194" s="61">
        <v>12262</v>
      </c>
      <c r="AQ194" s="69">
        <v>47487</v>
      </c>
    </row>
    <row r="195" spans="1:43" s="46" customFormat="1" ht="12.75">
      <c r="A195" s="43" t="s">
        <v>265</v>
      </c>
      <c r="B195" s="44" t="s">
        <v>266</v>
      </c>
      <c r="C195" s="45">
        <v>4873</v>
      </c>
      <c r="D195" s="61">
        <v>276924</v>
      </c>
      <c r="E195" s="61">
        <v>73850</v>
      </c>
      <c r="F195" s="62">
        <v>0</v>
      </c>
      <c r="G195" s="61">
        <v>350774</v>
      </c>
      <c r="H195" s="73">
        <v>16648</v>
      </c>
      <c r="I195" s="61">
        <v>24180</v>
      </c>
      <c r="J195" s="61">
        <v>9803</v>
      </c>
      <c r="K195" s="61">
        <v>1757</v>
      </c>
      <c r="L195" s="61">
        <v>5925</v>
      </c>
      <c r="M195" s="61">
        <v>17889</v>
      </c>
      <c r="N195" s="61">
        <v>26958</v>
      </c>
      <c r="O195" s="61">
        <v>4533</v>
      </c>
      <c r="P195" s="62">
        <v>0</v>
      </c>
      <c r="Q195" s="62">
        <v>0</v>
      </c>
      <c r="R195" s="61">
        <v>2634</v>
      </c>
      <c r="S195" s="69">
        <v>93679</v>
      </c>
      <c r="T195" s="62">
        <v>0</v>
      </c>
      <c r="U195" s="62">
        <v>0</v>
      </c>
      <c r="V195" s="61">
        <v>14675</v>
      </c>
      <c r="W195" s="61">
        <v>10919</v>
      </c>
      <c r="X195" s="62">
        <v>0</v>
      </c>
      <c r="Y195" s="61">
        <v>29756</v>
      </c>
      <c r="Z195" s="61">
        <v>2201</v>
      </c>
      <c r="AA195" s="61">
        <v>11288</v>
      </c>
      <c r="AB195" s="61">
        <v>2436</v>
      </c>
      <c r="AC195" s="61">
        <v>1264</v>
      </c>
      <c r="AD195" s="74">
        <v>72539</v>
      </c>
      <c r="AE195" s="61">
        <v>555</v>
      </c>
      <c r="AF195" s="62">
        <v>0</v>
      </c>
      <c r="AG195" s="61">
        <v>1445</v>
      </c>
      <c r="AH195" s="62">
        <v>0</v>
      </c>
      <c r="AI195" s="62">
        <v>0</v>
      </c>
      <c r="AJ195" s="61">
        <v>46945</v>
      </c>
      <c r="AK195" s="61">
        <v>2000</v>
      </c>
      <c r="AL195" s="62">
        <v>0</v>
      </c>
      <c r="AM195" s="73">
        <v>533640</v>
      </c>
      <c r="AN195" s="61">
        <v>350774</v>
      </c>
      <c r="AO195" s="61">
        <v>48945</v>
      </c>
      <c r="AP195" s="61">
        <v>135921</v>
      </c>
      <c r="AQ195" s="69">
        <v>535640</v>
      </c>
    </row>
    <row r="196" spans="1:43" s="46" customFormat="1" ht="12.75">
      <c r="A196" s="43" t="s">
        <v>183</v>
      </c>
      <c r="B196" s="44" t="s">
        <v>24</v>
      </c>
      <c r="C196" s="45">
        <v>11812</v>
      </c>
      <c r="D196" s="61">
        <v>411882</v>
      </c>
      <c r="E196" s="61">
        <v>147736</v>
      </c>
      <c r="F196" s="62">
        <v>0</v>
      </c>
      <c r="G196" s="61">
        <v>559618</v>
      </c>
      <c r="H196" s="73">
        <v>15179</v>
      </c>
      <c r="I196" s="61">
        <v>148282</v>
      </c>
      <c r="J196" s="61">
        <v>8350</v>
      </c>
      <c r="K196" s="61">
        <v>234</v>
      </c>
      <c r="L196" s="61">
        <v>10754</v>
      </c>
      <c r="M196" s="61">
        <v>42639</v>
      </c>
      <c r="N196" s="61">
        <v>45989</v>
      </c>
      <c r="O196" s="61">
        <v>2591</v>
      </c>
      <c r="P196" s="61">
        <v>3019</v>
      </c>
      <c r="Q196" s="62">
        <v>0</v>
      </c>
      <c r="R196" s="61">
        <v>1501</v>
      </c>
      <c r="S196" s="69">
        <v>263359</v>
      </c>
      <c r="T196" s="62">
        <v>0</v>
      </c>
      <c r="U196" s="62">
        <v>0</v>
      </c>
      <c r="V196" s="62">
        <v>0</v>
      </c>
      <c r="W196" s="61">
        <v>1720</v>
      </c>
      <c r="X196" s="62">
        <v>0</v>
      </c>
      <c r="Y196" s="61">
        <v>48371</v>
      </c>
      <c r="Z196" s="61">
        <v>512</v>
      </c>
      <c r="AA196" s="61">
        <v>43644</v>
      </c>
      <c r="AB196" s="61">
        <v>29814</v>
      </c>
      <c r="AC196" s="61">
        <v>3000</v>
      </c>
      <c r="AD196" s="74">
        <v>127061</v>
      </c>
      <c r="AE196" s="61">
        <v>1428</v>
      </c>
      <c r="AF196" s="62">
        <v>0</v>
      </c>
      <c r="AG196" s="61">
        <v>200</v>
      </c>
      <c r="AH196" s="62">
        <v>0</v>
      </c>
      <c r="AI196" s="62">
        <v>0</v>
      </c>
      <c r="AJ196" s="61">
        <v>125341</v>
      </c>
      <c r="AK196" s="61">
        <v>11524</v>
      </c>
      <c r="AL196" s="61">
        <v>9896</v>
      </c>
      <c r="AM196" s="73">
        <v>965217</v>
      </c>
      <c r="AN196" s="61">
        <v>559618</v>
      </c>
      <c r="AO196" s="61">
        <v>126969</v>
      </c>
      <c r="AP196" s="61">
        <v>290154</v>
      </c>
      <c r="AQ196" s="69">
        <v>976741</v>
      </c>
    </row>
    <row r="197" spans="1:43" s="46" customFormat="1" ht="12.75">
      <c r="A197" s="43" t="s">
        <v>214</v>
      </c>
      <c r="B197" s="44" t="s">
        <v>190</v>
      </c>
      <c r="C197" s="45">
        <v>9605</v>
      </c>
      <c r="D197" s="61">
        <v>575337</v>
      </c>
      <c r="E197" s="61">
        <v>116171</v>
      </c>
      <c r="F197" s="62">
        <v>0</v>
      </c>
      <c r="G197" s="61">
        <v>691508</v>
      </c>
      <c r="H197" s="73">
        <v>38301</v>
      </c>
      <c r="I197" s="61">
        <v>1877</v>
      </c>
      <c r="J197" s="61">
        <v>27146</v>
      </c>
      <c r="K197" s="61">
        <v>98</v>
      </c>
      <c r="L197" s="61">
        <v>7797</v>
      </c>
      <c r="M197" s="61">
        <v>64468</v>
      </c>
      <c r="N197" s="61">
        <v>37635</v>
      </c>
      <c r="O197" s="62">
        <v>0</v>
      </c>
      <c r="P197" s="62">
        <v>0</v>
      </c>
      <c r="Q197" s="62">
        <v>0</v>
      </c>
      <c r="R197" s="61">
        <v>24558</v>
      </c>
      <c r="S197" s="69">
        <v>163579</v>
      </c>
      <c r="T197" s="62">
        <v>0</v>
      </c>
      <c r="U197" s="62">
        <v>0</v>
      </c>
      <c r="V197" s="62">
        <v>0</v>
      </c>
      <c r="W197" s="61">
        <v>6633</v>
      </c>
      <c r="X197" s="61">
        <v>836</v>
      </c>
      <c r="Y197" s="61">
        <v>75507</v>
      </c>
      <c r="Z197" s="61">
        <v>5950</v>
      </c>
      <c r="AA197" s="61">
        <v>12389</v>
      </c>
      <c r="AB197" s="61">
        <v>2971</v>
      </c>
      <c r="AC197" s="62">
        <v>0</v>
      </c>
      <c r="AD197" s="74">
        <v>104286</v>
      </c>
      <c r="AE197" s="62">
        <v>0</v>
      </c>
      <c r="AF197" s="62">
        <v>0</v>
      </c>
      <c r="AG197" s="62">
        <v>0</v>
      </c>
      <c r="AH197" s="62">
        <v>0</v>
      </c>
      <c r="AI197" s="62">
        <v>0</v>
      </c>
      <c r="AJ197" s="61">
        <v>97653</v>
      </c>
      <c r="AK197" s="62">
        <v>0</v>
      </c>
      <c r="AL197" s="62">
        <v>0</v>
      </c>
      <c r="AM197" s="73">
        <v>997674</v>
      </c>
      <c r="AN197" s="61">
        <v>691508</v>
      </c>
      <c r="AO197" s="61">
        <v>96817</v>
      </c>
      <c r="AP197" s="61">
        <v>209349</v>
      </c>
      <c r="AQ197" s="69">
        <v>997674</v>
      </c>
    </row>
    <row r="198" spans="1:43" s="46" customFormat="1" ht="12.75">
      <c r="A198" s="43" t="s">
        <v>306</v>
      </c>
      <c r="B198" s="44" t="s">
        <v>79</v>
      </c>
      <c r="C198" s="45">
        <v>2279</v>
      </c>
      <c r="D198" s="61">
        <v>9747</v>
      </c>
      <c r="E198" s="61">
        <v>860</v>
      </c>
      <c r="F198" s="61">
        <v>1130</v>
      </c>
      <c r="G198" s="61">
        <v>11737</v>
      </c>
      <c r="H198" s="73">
        <v>735</v>
      </c>
      <c r="I198" s="61">
        <v>207</v>
      </c>
      <c r="J198" s="61">
        <v>1804</v>
      </c>
      <c r="K198" s="60" t="s">
        <v>389</v>
      </c>
      <c r="L198" s="61">
        <v>2776</v>
      </c>
      <c r="M198" s="61">
        <v>3928</v>
      </c>
      <c r="N198" s="61">
        <v>926</v>
      </c>
      <c r="O198" s="60" t="s">
        <v>389</v>
      </c>
      <c r="P198" s="60" t="s">
        <v>389</v>
      </c>
      <c r="Q198" s="60" t="s">
        <v>389</v>
      </c>
      <c r="R198" s="60" t="s">
        <v>389</v>
      </c>
      <c r="S198" s="69">
        <v>9641</v>
      </c>
      <c r="T198" s="60" t="s">
        <v>389</v>
      </c>
      <c r="U198" s="60" t="s">
        <v>389</v>
      </c>
      <c r="V198" s="60" t="s">
        <v>389</v>
      </c>
      <c r="W198" s="60" t="s">
        <v>389</v>
      </c>
      <c r="X198" s="60" t="s">
        <v>389</v>
      </c>
      <c r="Y198" s="61">
        <v>1260</v>
      </c>
      <c r="Z198" s="61">
        <v>116</v>
      </c>
      <c r="AA198" s="61">
        <v>69</v>
      </c>
      <c r="AB198" s="60" t="s">
        <v>389</v>
      </c>
      <c r="AC198" s="60" t="s">
        <v>389</v>
      </c>
      <c r="AD198" s="74">
        <v>1445</v>
      </c>
      <c r="AE198" s="60" t="s">
        <v>389</v>
      </c>
      <c r="AF198" s="60" t="s">
        <v>389</v>
      </c>
      <c r="AG198" s="60" t="s">
        <v>389</v>
      </c>
      <c r="AH198" s="60" t="s">
        <v>389</v>
      </c>
      <c r="AI198" s="60" t="s">
        <v>389</v>
      </c>
      <c r="AJ198" s="61">
        <v>1445</v>
      </c>
      <c r="AK198" s="62">
        <v>0</v>
      </c>
      <c r="AL198" s="60" t="s">
        <v>389</v>
      </c>
      <c r="AM198" s="73">
        <v>23558</v>
      </c>
      <c r="AN198" s="61">
        <v>10607</v>
      </c>
      <c r="AO198" s="61">
        <v>1445</v>
      </c>
      <c r="AP198" s="61">
        <v>11506</v>
      </c>
      <c r="AQ198" s="69">
        <v>23558</v>
      </c>
    </row>
    <row r="199" spans="1:43" s="46" customFormat="1" ht="12.75">
      <c r="A199" s="43" t="s">
        <v>31</v>
      </c>
      <c r="B199" s="44" t="s">
        <v>32</v>
      </c>
      <c r="C199" s="45">
        <v>167606</v>
      </c>
      <c r="D199" s="61">
        <v>5241268</v>
      </c>
      <c r="E199" s="61">
        <v>2072934</v>
      </c>
      <c r="F199" s="62">
        <v>0</v>
      </c>
      <c r="G199" s="61">
        <v>7314202</v>
      </c>
      <c r="H199" s="73">
        <v>185774</v>
      </c>
      <c r="I199" s="61">
        <v>913942</v>
      </c>
      <c r="J199" s="61">
        <v>271193</v>
      </c>
      <c r="K199" s="61">
        <v>11372</v>
      </c>
      <c r="L199" s="61">
        <v>136489</v>
      </c>
      <c r="M199" s="61">
        <v>360788</v>
      </c>
      <c r="N199" s="61">
        <v>126939</v>
      </c>
      <c r="O199" s="61">
        <v>37139</v>
      </c>
      <c r="P199" s="62">
        <v>0</v>
      </c>
      <c r="Q199" s="62">
        <v>0</v>
      </c>
      <c r="R199" s="61">
        <v>7545</v>
      </c>
      <c r="S199" s="69">
        <v>1865407</v>
      </c>
      <c r="T199" s="62">
        <v>0</v>
      </c>
      <c r="U199" s="61">
        <v>47261</v>
      </c>
      <c r="V199" s="62">
        <v>0</v>
      </c>
      <c r="W199" s="61">
        <v>68431</v>
      </c>
      <c r="X199" s="62">
        <v>0</v>
      </c>
      <c r="Y199" s="61">
        <v>1357906</v>
      </c>
      <c r="Z199" s="61">
        <v>150217</v>
      </c>
      <c r="AA199" s="61">
        <v>392877</v>
      </c>
      <c r="AB199" s="61">
        <v>465393</v>
      </c>
      <c r="AC199" s="61">
        <v>1130</v>
      </c>
      <c r="AD199" s="74">
        <v>2483215</v>
      </c>
      <c r="AE199" s="61">
        <v>6704</v>
      </c>
      <c r="AF199" s="62">
        <v>0</v>
      </c>
      <c r="AG199" s="62">
        <v>0</v>
      </c>
      <c r="AH199" s="61">
        <v>81470</v>
      </c>
      <c r="AI199" s="62">
        <v>0</v>
      </c>
      <c r="AJ199" s="61">
        <v>2367523</v>
      </c>
      <c r="AK199" s="61">
        <v>144418</v>
      </c>
      <c r="AL199" s="61">
        <v>56244</v>
      </c>
      <c r="AM199" s="73">
        <v>11848598</v>
      </c>
      <c r="AN199" s="61">
        <v>7314202</v>
      </c>
      <c r="AO199" s="61">
        <v>2455697</v>
      </c>
      <c r="AP199" s="61">
        <v>2223117</v>
      </c>
      <c r="AQ199" s="69">
        <v>11993016</v>
      </c>
    </row>
    <row r="200" spans="1:43" s="46" customFormat="1" ht="12.75">
      <c r="A200" s="43" t="s">
        <v>153</v>
      </c>
      <c r="B200" s="44" t="s">
        <v>154</v>
      </c>
      <c r="C200" s="45">
        <v>18822</v>
      </c>
      <c r="D200" s="61">
        <v>517790</v>
      </c>
      <c r="E200" s="61">
        <v>52690</v>
      </c>
      <c r="F200" s="62">
        <v>0</v>
      </c>
      <c r="G200" s="61">
        <v>570480</v>
      </c>
      <c r="H200" s="73">
        <v>16833</v>
      </c>
      <c r="I200" s="61">
        <v>17523</v>
      </c>
      <c r="J200" s="61">
        <v>38170</v>
      </c>
      <c r="K200" s="61">
        <v>3208</v>
      </c>
      <c r="L200" s="61">
        <v>19938</v>
      </c>
      <c r="M200" s="61">
        <v>69020</v>
      </c>
      <c r="N200" s="61">
        <v>8160</v>
      </c>
      <c r="O200" s="62">
        <v>0</v>
      </c>
      <c r="P200" s="61">
        <v>131466</v>
      </c>
      <c r="Q200" s="62">
        <v>0</v>
      </c>
      <c r="R200" s="62">
        <v>0</v>
      </c>
      <c r="S200" s="69">
        <v>287485</v>
      </c>
      <c r="T200" s="62">
        <v>0</v>
      </c>
      <c r="U200" s="62">
        <v>0</v>
      </c>
      <c r="V200" s="62">
        <v>0</v>
      </c>
      <c r="W200" s="61">
        <v>4366</v>
      </c>
      <c r="X200" s="61">
        <v>3811</v>
      </c>
      <c r="Y200" s="61">
        <v>49595</v>
      </c>
      <c r="Z200" s="61">
        <v>5568</v>
      </c>
      <c r="AA200" s="61">
        <v>26211</v>
      </c>
      <c r="AB200" s="61">
        <v>5840</v>
      </c>
      <c r="AC200" s="62">
        <v>0</v>
      </c>
      <c r="AD200" s="74">
        <v>95391</v>
      </c>
      <c r="AE200" s="62">
        <v>0</v>
      </c>
      <c r="AF200" s="62">
        <v>0</v>
      </c>
      <c r="AG200" s="62">
        <v>0</v>
      </c>
      <c r="AH200" s="62">
        <v>0</v>
      </c>
      <c r="AI200" s="62">
        <v>0</v>
      </c>
      <c r="AJ200" s="61">
        <v>91025</v>
      </c>
      <c r="AK200" s="62">
        <v>0</v>
      </c>
      <c r="AL200" s="62">
        <v>0</v>
      </c>
      <c r="AM200" s="73">
        <v>970189</v>
      </c>
      <c r="AN200" s="61">
        <v>570480</v>
      </c>
      <c r="AO200" s="61">
        <v>87214</v>
      </c>
      <c r="AP200" s="61">
        <v>312495</v>
      </c>
      <c r="AQ200" s="69">
        <v>970189</v>
      </c>
    </row>
    <row r="201" spans="1:43" s="46" customFormat="1" ht="12.75">
      <c r="A201" s="43" t="s">
        <v>142</v>
      </c>
      <c r="B201" s="44" t="s">
        <v>143</v>
      </c>
      <c r="C201" s="45">
        <v>21475</v>
      </c>
      <c r="D201" s="61">
        <v>554876</v>
      </c>
      <c r="E201" s="61">
        <v>96631</v>
      </c>
      <c r="F201" s="62">
        <v>0</v>
      </c>
      <c r="G201" s="61">
        <v>651507</v>
      </c>
      <c r="H201" s="73">
        <v>58894</v>
      </c>
      <c r="I201" s="61">
        <v>36096</v>
      </c>
      <c r="J201" s="61">
        <v>37833</v>
      </c>
      <c r="K201" s="61">
        <v>577</v>
      </c>
      <c r="L201" s="61">
        <v>17558</v>
      </c>
      <c r="M201" s="61">
        <v>31394</v>
      </c>
      <c r="N201" s="61">
        <v>19672</v>
      </c>
      <c r="O201" s="61">
        <v>16783</v>
      </c>
      <c r="P201" s="62">
        <v>0</v>
      </c>
      <c r="Q201" s="62">
        <v>0</v>
      </c>
      <c r="R201" s="61">
        <v>2367</v>
      </c>
      <c r="S201" s="69">
        <v>162280</v>
      </c>
      <c r="T201" s="62">
        <v>0</v>
      </c>
      <c r="U201" s="62">
        <v>0</v>
      </c>
      <c r="V201" s="61">
        <v>1777</v>
      </c>
      <c r="W201" s="61">
        <v>53307</v>
      </c>
      <c r="X201" s="61">
        <v>447</v>
      </c>
      <c r="Y201" s="61">
        <v>100135</v>
      </c>
      <c r="Z201" s="61">
        <v>7589</v>
      </c>
      <c r="AA201" s="61">
        <v>21402</v>
      </c>
      <c r="AB201" s="61">
        <v>20435</v>
      </c>
      <c r="AC201" s="61">
        <v>556</v>
      </c>
      <c r="AD201" s="74">
        <v>205648</v>
      </c>
      <c r="AE201" s="61">
        <v>76</v>
      </c>
      <c r="AF201" s="62">
        <v>0</v>
      </c>
      <c r="AG201" s="62">
        <v>0</v>
      </c>
      <c r="AH201" s="62">
        <v>0</v>
      </c>
      <c r="AI201" s="62">
        <v>0</v>
      </c>
      <c r="AJ201" s="61">
        <v>150564</v>
      </c>
      <c r="AK201" s="61">
        <v>76</v>
      </c>
      <c r="AL201" s="62">
        <v>0</v>
      </c>
      <c r="AM201" s="73">
        <v>1078329</v>
      </c>
      <c r="AN201" s="61">
        <v>651507</v>
      </c>
      <c r="AO201" s="61">
        <v>150193</v>
      </c>
      <c r="AP201" s="61">
        <v>276705</v>
      </c>
      <c r="AQ201" s="69">
        <v>1078405</v>
      </c>
    </row>
    <row r="202" spans="1:43" s="46" customFormat="1" ht="12.75">
      <c r="A202" s="43" t="s">
        <v>321</v>
      </c>
      <c r="B202" s="44" t="s">
        <v>113</v>
      </c>
      <c r="C202" s="45">
        <v>1779</v>
      </c>
      <c r="D202" s="61">
        <v>38418</v>
      </c>
      <c r="E202" s="61">
        <v>5627</v>
      </c>
      <c r="F202" s="62">
        <v>0</v>
      </c>
      <c r="G202" s="61">
        <v>44045</v>
      </c>
      <c r="H202" s="73">
        <v>2065</v>
      </c>
      <c r="I202" s="61">
        <v>1911</v>
      </c>
      <c r="J202" s="61">
        <v>1821</v>
      </c>
      <c r="K202" s="61">
        <v>204</v>
      </c>
      <c r="L202" s="61">
        <v>2924</v>
      </c>
      <c r="M202" s="61">
        <v>2612</v>
      </c>
      <c r="N202" s="61">
        <v>764</v>
      </c>
      <c r="O202" s="62">
        <v>0</v>
      </c>
      <c r="P202" s="62">
        <v>0</v>
      </c>
      <c r="Q202" s="62">
        <v>0</v>
      </c>
      <c r="R202" s="62">
        <v>0</v>
      </c>
      <c r="S202" s="69">
        <v>10236</v>
      </c>
      <c r="T202" s="62">
        <v>0</v>
      </c>
      <c r="U202" s="61">
        <v>5448</v>
      </c>
      <c r="V202" s="62">
        <v>0</v>
      </c>
      <c r="W202" s="61">
        <v>902</v>
      </c>
      <c r="X202" s="62">
        <v>0</v>
      </c>
      <c r="Y202" s="61">
        <v>9860</v>
      </c>
      <c r="Z202" s="61">
        <v>553</v>
      </c>
      <c r="AA202" s="61">
        <v>2799</v>
      </c>
      <c r="AB202" s="62">
        <v>0</v>
      </c>
      <c r="AC202" s="61">
        <v>176</v>
      </c>
      <c r="AD202" s="74">
        <v>19738</v>
      </c>
      <c r="AE202" s="62">
        <v>0</v>
      </c>
      <c r="AF202" s="62">
        <v>0</v>
      </c>
      <c r="AG202" s="62">
        <v>0</v>
      </c>
      <c r="AH202" s="62">
        <v>0</v>
      </c>
      <c r="AI202" s="62">
        <v>0</v>
      </c>
      <c r="AJ202" s="61">
        <v>13388</v>
      </c>
      <c r="AK202" s="62">
        <v>0</v>
      </c>
      <c r="AL202" s="62">
        <v>0</v>
      </c>
      <c r="AM202" s="73">
        <v>76084</v>
      </c>
      <c r="AN202" s="61">
        <v>44045</v>
      </c>
      <c r="AO202" s="61">
        <v>13388</v>
      </c>
      <c r="AP202" s="61">
        <v>18651</v>
      </c>
      <c r="AQ202" s="69">
        <v>76084</v>
      </c>
    </row>
    <row r="203" spans="1:43" s="46" customFormat="1" ht="12.75">
      <c r="A203" s="43" t="s">
        <v>202</v>
      </c>
      <c r="B203" s="44" t="s">
        <v>203</v>
      </c>
      <c r="C203" s="45">
        <v>10613</v>
      </c>
      <c r="D203" s="61">
        <v>165229</v>
      </c>
      <c r="E203" s="61">
        <v>26599</v>
      </c>
      <c r="F203" s="62">
        <v>0</v>
      </c>
      <c r="G203" s="61">
        <v>191828</v>
      </c>
      <c r="H203" s="73">
        <v>6259</v>
      </c>
      <c r="I203" s="61">
        <v>12068</v>
      </c>
      <c r="J203" s="61">
        <v>6527</v>
      </c>
      <c r="K203" s="61">
        <v>522</v>
      </c>
      <c r="L203" s="61">
        <v>6237</v>
      </c>
      <c r="M203" s="61">
        <v>7603</v>
      </c>
      <c r="N203" s="61">
        <v>2907</v>
      </c>
      <c r="O203" s="61">
        <v>834</v>
      </c>
      <c r="P203" s="62">
        <v>0</v>
      </c>
      <c r="Q203" s="62">
        <v>0</v>
      </c>
      <c r="R203" s="61">
        <v>8000</v>
      </c>
      <c r="S203" s="69">
        <v>44698</v>
      </c>
      <c r="T203" s="62">
        <v>0</v>
      </c>
      <c r="U203" s="62">
        <v>0</v>
      </c>
      <c r="V203" s="62">
        <v>0</v>
      </c>
      <c r="W203" s="61">
        <v>3222</v>
      </c>
      <c r="X203" s="61">
        <v>5894</v>
      </c>
      <c r="Y203" s="61">
        <v>20305</v>
      </c>
      <c r="Z203" s="61">
        <v>2725</v>
      </c>
      <c r="AA203" s="61">
        <v>5292</v>
      </c>
      <c r="AB203" s="61">
        <v>3375</v>
      </c>
      <c r="AC203" s="62">
        <v>0</v>
      </c>
      <c r="AD203" s="74">
        <v>40813</v>
      </c>
      <c r="AE203" s="62">
        <v>0</v>
      </c>
      <c r="AF203" s="62">
        <v>0</v>
      </c>
      <c r="AG203" s="62">
        <v>0</v>
      </c>
      <c r="AH203" s="62">
        <v>0</v>
      </c>
      <c r="AI203" s="62">
        <v>0</v>
      </c>
      <c r="AJ203" s="61">
        <v>37591</v>
      </c>
      <c r="AK203" s="62">
        <v>0</v>
      </c>
      <c r="AL203" s="62">
        <v>0</v>
      </c>
      <c r="AM203" s="73">
        <v>283598</v>
      </c>
      <c r="AN203" s="61">
        <v>191828</v>
      </c>
      <c r="AO203" s="61">
        <v>31697</v>
      </c>
      <c r="AP203" s="61">
        <v>60073</v>
      </c>
      <c r="AQ203" s="69">
        <v>283598</v>
      </c>
    </row>
    <row r="204" spans="1:43" s="46" customFormat="1" ht="12.75">
      <c r="A204" s="43" t="s">
        <v>229</v>
      </c>
      <c r="B204" s="44" t="s">
        <v>120</v>
      </c>
      <c r="C204" s="45">
        <v>8428</v>
      </c>
      <c r="D204" s="61">
        <v>333596</v>
      </c>
      <c r="E204" s="61">
        <v>16066</v>
      </c>
      <c r="F204" s="61">
        <v>1000</v>
      </c>
      <c r="G204" s="61">
        <v>350662</v>
      </c>
      <c r="H204" s="73">
        <v>13855</v>
      </c>
      <c r="I204" s="61">
        <v>15413</v>
      </c>
      <c r="J204" s="61">
        <v>6027</v>
      </c>
      <c r="K204" s="61">
        <v>545</v>
      </c>
      <c r="L204" s="61">
        <v>5851</v>
      </c>
      <c r="M204" s="61">
        <v>16457</v>
      </c>
      <c r="N204" s="61">
        <v>13543</v>
      </c>
      <c r="O204" s="62">
        <v>0</v>
      </c>
      <c r="P204" s="62">
        <v>0</v>
      </c>
      <c r="Q204" s="62">
        <v>0</v>
      </c>
      <c r="R204" s="61">
        <v>22769</v>
      </c>
      <c r="S204" s="69">
        <v>80605</v>
      </c>
      <c r="T204" s="62">
        <v>0</v>
      </c>
      <c r="U204" s="62">
        <v>0</v>
      </c>
      <c r="V204" s="62">
        <v>0</v>
      </c>
      <c r="W204" s="61">
        <v>12051</v>
      </c>
      <c r="X204" s="62">
        <v>0</v>
      </c>
      <c r="Y204" s="61">
        <v>31274</v>
      </c>
      <c r="Z204" s="61">
        <v>3025</v>
      </c>
      <c r="AA204" s="61">
        <v>9272</v>
      </c>
      <c r="AB204" s="61">
        <v>10725</v>
      </c>
      <c r="AC204" s="62">
        <v>0</v>
      </c>
      <c r="AD204" s="74">
        <v>66347</v>
      </c>
      <c r="AE204" s="62">
        <v>0</v>
      </c>
      <c r="AF204" s="62">
        <v>0</v>
      </c>
      <c r="AG204" s="62">
        <v>0</v>
      </c>
      <c r="AH204" s="62">
        <v>0</v>
      </c>
      <c r="AI204" s="62">
        <v>0</v>
      </c>
      <c r="AJ204" s="61">
        <v>54296</v>
      </c>
      <c r="AK204" s="61">
        <v>15362</v>
      </c>
      <c r="AL204" s="61">
        <v>15362</v>
      </c>
      <c r="AM204" s="73">
        <v>511469</v>
      </c>
      <c r="AN204" s="61">
        <v>349662</v>
      </c>
      <c r="AO204" s="61">
        <v>54296</v>
      </c>
      <c r="AP204" s="61">
        <v>122873</v>
      </c>
      <c r="AQ204" s="69">
        <v>526831</v>
      </c>
    </row>
    <row r="205" spans="1:43" s="46" customFormat="1" ht="12.75">
      <c r="A205" s="43" t="s">
        <v>263</v>
      </c>
      <c r="B205" s="44" t="s">
        <v>128</v>
      </c>
      <c r="C205" s="45">
        <v>5105</v>
      </c>
      <c r="D205" s="61">
        <v>311457</v>
      </c>
      <c r="E205" s="61">
        <v>98278</v>
      </c>
      <c r="F205" s="62">
        <v>0</v>
      </c>
      <c r="G205" s="61">
        <v>409735</v>
      </c>
      <c r="H205" s="73">
        <v>10496</v>
      </c>
      <c r="I205" s="61">
        <v>1336</v>
      </c>
      <c r="J205" s="61">
        <v>7563</v>
      </c>
      <c r="K205" s="61">
        <v>585</v>
      </c>
      <c r="L205" s="61">
        <v>2485</v>
      </c>
      <c r="M205" s="61">
        <v>26567</v>
      </c>
      <c r="N205" s="61">
        <v>51467</v>
      </c>
      <c r="O205" s="61">
        <v>25</v>
      </c>
      <c r="P205" s="62">
        <v>0</v>
      </c>
      <c r="Q205" s="62">
        <v>0</v>
      </c>
      <c r="R205" s="61">
        <v>3252</v>
      </c>
      <c r="S205" s="69">
        <v>93280</v>
      </c>
      <c r="T205" s="62">
        <v>0</v>
      </c>
      <c r="U205" s="62">
        <v>0</v>
      </c>
      <c r="V205" s="62">
        <v>0</v>
      </c>
      <c r="W205" s="61">
        <v>2780</v>
      </c>
      <c r="X205" s="61">
        <v>2470</v>
      </c>
      <c r="Y205" s="61">
        <v>29707</v>
      </c>
      <c r="Z205" s="61">
        <v>2597</v>
      </c>
      <c r="AA205" s="61">
        <v>20692</v>
      </c>
      <c r="AB205" s="61">
        <v>6960</v>
      </c>
      <c r="AC205" s="62">
        <v>0</v>
      </c>
      <c r="AD205" s="74">
        <v>65206</v>
      </c>
      <c r="AE205" s="61">
        <v>152</v>
      </c>
      <c r="AF205" s="62">
        <v>0</v>
      </c>
      <c r="AG205" s="62">
        <v>0</v>
      </c>
      <c r="AH205" s="62">
        <v>0</v>
      </c>
      <c r="AI205" s="62">
        <v>0</v>
      </c>
      <c r="AJ205" s="61">
        <v>62426</v>
      </c>
      <c r="AK205" s="61">
        <v>152</v>
      </c>
      <c r="AL205" s="62">
        <v>0</v>
      </c>
      <c r="AM205" s="73">
        <v>578717</v>
      </c>
      <c r="AN205" s="61">
        <v>409735</v>
      </c>
      <c r="AO205" s="61">
        <v>60108</v>
      </c>
      <c r="AP205" s="61">
        <v>109026</v>
      </c>
      <c r="AQ205" s="69">
        <v>578869</v>
      </c>
    </row>
    <row r="206" spans="1:43" s="46" customFormat="1" ht="12.75">
      <c r="A206" s="43" t="s">
        <v>35</v>
      </c>
      <c r="B206" s="44" t="s">
        <v>36</v>
      </c>
      <c r="C206" s="45">
        <v>142817</v>
      </c>
      <c r="D206" s="61">
        <v>2153232</v>
      </c>
      <c r="E206" s="61">
        <v>630406</v>
      </c>
      <c r="F206" s="61">
        <v>134200</v>
      </c>
      <c r="G206" s="61">
        <v>2917838</v>
      </c>
      <c r="H206" s="73">
        <v>59179</v>
      </c>
      <c r="I206" s="61">
        <v>73523</v>
      </c>
      <c r="J206" s="61">
        <v>43286</v>
      </c>
      <c r="K206" s="61">
        <v>1455</v>
      </c>
      <c r="L206" s="61">
        <v>43721</v>
      </c>
      <c r="M206" s="61">
        <v>129743</v>
      </c>
      <c r="N206" s="61">
        <v>32371</v>
      </c>
      <c r="O206" s="61">
        <v>1503</v>
      </c>
      <c r="P206" s="62">
        <v>0</v>
      </c>
      <c r="Q206" s="62">
        <v>0</v>
      </c>
      <c r="R206" s="61">
        <v>120021</v>
      </c>
      <c r="S206" s="69">
        <v>445623</v>
      </c>
      <c r="T206" s="62">
        <v>0</v>
      </c>
      <c r="U206" s="62">
        <v>0</v>
      </c>
      <c r="V206" s="62">
        <v>0</v>
      </c>
      <c r="W206" s="61">
        <v>44612</v>
      </c>
      <c r="X206" s="62">
        <v>0</v>
      </c>
      <c r="Y206" s="61">
        <v>548050</v>
      </c>
      <c r="Z206" s="61">
        <v>45657</v>
      </c>
      <c r="AA206" s="61">
        <v>189461</v>
      </c>
      <c r="AB206" s="61">
        <v>98047</v>
      </c>
      <c r="AC206" s="62">
        <v>0</v>
      </c>
      <c r="AD206" s="74">
        <v>925827</v>
      </c>
      <c r="AE206" s="62">
        <v>0</v>
      </c>
      <c r="AF206" s="62">
        <v>0</v>
      </c>
      <c r="AG206" s="62">
        <v>0</v>
      </c>
      <c r="AH206" s="62">
        <v>0</v>
      </c>
      <c r="AI206" s="62">
        <v>0</v>
      </c>
      <c r="AJ206" s="61">
        <v>881215</v>
      </c>
      <c r="AK206" s="62">
        <v>0</v>
      </c>
      <c r="AL206" s="62">
        <v>0</v>
      </c>
      <c r="AM206" s="73">
        <v>4348467</v>
      </c>
      <c r="AN206" s="61">
        <v>2783638</v>
      </c>
      <c r="AO206" s="61">
        <v>881215</v>
      </c>
      <c r="AP206" s="61">
        <v>683614</v>
      </c>
      <c r="AQ206" s="69">
        <v>4348467</v>
      </c>
    </row>
    <row r="207" spans="1:43" s="46" customFormat="1" ht="12.75">
      <c r="A207" s="43" t="s">
        <v>162</v>
      </c>
      <c r="B207" s="44" t="s">
        <v>163</v>
      </c>
      <c r="C207" s="45">
        <v>15936</v>
      </c>
      <c r="D207" s="61">
        <v>638025</v>
      </c>
      <c r="E207" s="61">
        <v>209191</v>
      </c>
      <c r="F207" s="62">
        <v>0</v>
      </c>
      <c r="G207" s="61">
        <v>847216</v>
      </c>
      <c r="H207" s="73">
        <v>25600</v>
      </c>
      <c r="I207" s="61">
        <v>55574</v>
      </c>
      <c r="J207" s="61">
        <v>24576</v>
      </c>
      <c r="K207" s="61">
        <v>992</v>
      </c>
      <c r="L207" s="61">
        <v>13643</v>
      </c>
      <c r="M207" s="61">
        <v>34198</v>
      </c>
      <c r="N207" s="61">
        <v>68325</v>
      </c>
      <c r="O207" s="61">
        <v>526</v>
      </c>
      <c r="P207" s="62">
        <v>0</v>
      </c>
      <c r="Q207" s="62">
        <v>0</v>
      </c>
      <c r="R207" s="61">
        <v>11546</v>
      </c>
      <c r="S207" s="69">
        <v>209380</v>
      </c>
      <c r="T207" s="62">
        <v>0</v>
      </c>
      <c r="U207" s="62">
        <v>0</v>
      </c>
      <c r="V207" s="61">
        <v>15000</v>
      </c>
      <c r="W207" s="61">
        <v>37700</v>
      </c>
      <c r="X207" s="61">
        <v>23710</v>
      </c>
      <c r="Y207" s="61">
        <v>81020</v>
      </c>
      <c r="Z207" s="61">
        <v>5732</v>
      </c>
      <c r="AA207" s="61">
        <v>32408</v>
      </c>
      <c r="AB207" s="61">
        <v>27484</v>
      </c>
      <c r="AC207" s="62">
        <v>0</v>
      </c>
      <c r="AD207" s="74">
        <v>223054</v>
      </c>
      <c r="AE207" s="62">
        <v>0</v>
      </c>
      <c r="AF207" s="62">
        <v>0</v>
      </c>
      <c r="AG207" s="62">
        <v>0</v>
      </c>
      <c r="AH207" s="62">
        <v>0</v>
      </c>
      <c r="AI207" s="62">
        <v>0</v>
      </c>
      <c r="AJ207" s="61">
        <v>170354</v>
      </c>
      <c r="AK207" s="62">
        <v>0</v>
      </c>
      <c r="AL207" s="62">
        <v>0</v>
      </c>
      <c r="AM207" s="73">
        <v>1305250</v>
      </c>
      <c r="AN207" s="61">
        <v>847216</v>
      </c>
      <c r="AO207" s="61">
        <v>146644</v>
      </c>
      <c r="AP207" s="61">
        <v>311390</v>
      </c>
      <c r="AQ207" s="69">
        <v>1305250</v>
      </c>
    </row>
    <row r="208" spans="1:43" s="46" customFormat="1" ht="12.75">
      <c r="A208" s="43" t="s">
        <v>285</v>
      </c>
      <c r="B208" s="44" t="s">
        <v>195</v>
      </c>
      <c r="C208" s="45">
        <v>3685</v>
      </c>
      <c r="D208" s="61">
        <v>133531</v>
      </c>
      <c r="E208" s="61">
        <v>12790</v>
      </c>
      <c r="F208" s="62">
        <v>0</v>
      </c>
      <c r="G208" s="61">
        <v>146321</v>
      </c>
      <c r="H208" s="73">
        <v>21231</v>
      </c>
      <c r="I208" s="61">
        <v>4138</v>
      </c>
      <c r="J208" s="61">
        <v>3024</v>
      </c>
      <c r="K208" s="61">
        <v>2997</v>
      </c>
      <c r="L208" s="61">
        <v>2736</v>
      </c>
      <c r="M208" s="61">
        <v>9050</v>
      </c>
      <c r="N208" s="61">
        <v>13870</v>
      </c>
      <c r="O208" s="62">
        <v>0</v>
      </c>
      <c r="P208" s="62">
        <v>0</v>
      </c>
      <c r="Q208" s="62">
        <v>0</v>
      </c>
      <c r="R208" s="62">
        <v>0</v>
      </c>
      <c r="S208" s="69">
        <v>35815</v>
      </c>
      <c r="T208" s="62">
        <v>0</v>
      </c>
      <c r="U208" s="62">
        <v>0</v>
      </c>
      <c r="V208" s="62">
        <v>0</v>
      </c>
      <c r="W208" s="62">
        <v>0</v>
      </c>
      <c r="X208" s="62">
        <v>0</v>
      </c>
      <c r="Y208" s="61">
        <v>19230</v>
      </c>
      <c r="Z208" s="61">
        <v>2951</v>
      </c>
      <c r="AA208" s="61">
        <v>9118</v>
      </c>
      <c r="AB208" s="61">
        <v>1500</v>
      </c>
      <c r="AC208" s="62">
        <v>0</v>
      </c>
      <c r="AD208" s="74">
        <v>32799</v>
      </c>
      <c r="AE208" s="62">
        <v>0</v>
      </c>
      <c r="AF208" s="62">
        <v>0</v>
      </c>
      <c r="AG208" s="62">
        <v>0</v>
      </c>
      <c r="AH208" s="62">
        <v>0</v>
      </c>
      <c r="AI208" s="62">
        <v>0</v>
      </c>
      <c r="AJ208" s="61">
        <v>32799</v>
      </c>
      <c r="AK208" s="62">
        <v>0</v>
      </c>
      <c r="AL208" s="62">
        <v>0</v>
      </c>
      <c r="AM208" s="73">
        <v>236166</v>
      </c>
      <c r="AN208" s="61">
        <v>146321</v>
      </c>
      <c r="AO208" s="61">
        <v>32799</v>
      </c>
      <c r="AP208" s="61">
        <v>57046</v>
      </c>
      <c r="AQ208" s="69">
        <v>236166</v>
      </c>
    </row>
    <row r="209" spans="1:43" s="46" customFormat="1" ht="12.75">
      <c r="A209" s="43" t="s">
        <v>286</v>
      </c>
      <c r="B209" s="44" t="s">
        <v>225</v>
      </c>
      <c r="C209" s="45">
        <v>3584</v>
      </c>
      <c r="D209" s="61">
        <v>50838</v>
      </c>
      <c r="E209" s="61">
        <v>9556</v>
      </c>
      <c r="F209" s="60" t="s">
        <v>389</v>
      </c>
      <c r="G209" s="61">
        <v>60394</v>
      </c>
      <c r="H209" s="73">
        <v>1798</v>
      </c>
      <c r="I209" s="61">
        <v>12452</v>
      </c>
      <c r="J209" s="61">
        <v>5397</v>
      </c>
      <c r="K209" s="61">
        <v>46</v>
      </c>
      <c r="L209" s="61">
        <v>8570</v>
      </c>
      <c r="M209" s="61">
        <v>6563</v>
      </c>
      <c r="N209" s="61">
        <v>2438</v>
      </c>
      <c r="O209" s="62">
        <v>0</v>
      </c>
      <c r="P209" s="62">
        <v>0</v>
      </c>
      <c r="Q209" s="62">
        <v>0</v>
      </c>
      <c r="R209" s="61">
        <v>3660</v>
      </c>
      <c r="S209" s="69">
        <v>39126</v>
      </c>
      <c r="T209" s="62">
        <v>0</v>
      </c>
      <c r="U209" s="62">
        <v>0</v>
      </c>
      <c r="V209" s="61">
        <v>813</v>
      </c>
      <c r="W209" s="61">
        <v>1898</v>
      </c>
      <c r="X209" s="60" t="s">
        <v>389</v>
      </c>
      <c r="Y209" s="61">
        <v>9485</v>
      </c>
      <c r="Z209" s="61">
        <v>1474</v>
      </c>
      <c r="AA209" s="61">
        <v>1810</v>
      </c>
      <c r="AB209" s="61">
        <v>1000</v>
      </c>
      <c r="AC209" s="60" t="s">
        <v>389</v>
      </c>
      <c r="AD209" s="74">
        <v>16480</v>
      </c>
      <c r="AE209" s="62">
        <v>0</v>
      </c>
      <c r="AF209" s="62">
        <v>0</v>
      </c>
      <c r="AG209" s="62">
        <v>0</v>
      </c>
      <c r="AH209" s="60" t="s">
        <v>389</v>
      </c>
      <c r="AI209" s="62">
        <v>0</v>
      </c>
      <c r="AJ209" s="61">
        <v>13769</v>
      </c>
      <c r="AK209" s="61">
        <v>1666</v>
      </c>
      <c r="AL209" s="61">
        <v>1666</v>
      </c>
      <c r="AM209" s="73">
        <v>117798</v>
      </c>
      <c r="AN209" s="61">
        <v>60394</v>
      </c>
      <c r="AO209" s="61">
        <v>13769</v>
      </c>
      <c r="AP209" s="61">
        <v>45301</v>
      </c>
      <c r="AQ209" s="69">
        <v>119464</v>
      </c>
    </row>
    <row r="210" spans="1:43" s="46" customFormat="1" ht="12.75">
      <c r="A210" s="43" t="s">
        <v>234</v>
      </c>
      <c r="B210" s="44" t="s">
        <v>235</v>
      </c>
      <c r="C210" s="45">
        <v>7516</v>
      </c>
      <c r="D210" s="61">
        <v>266460</v>
      </c>
      <c r="E210" s="61">
        <v>63559</v>
      </c>
      <c r="F210" s="62">
        <v>0</v>
      </c>
      <c r="G210" s="61">
        <v>330019</v>
      </c>
      <c r="H210" s="73">
        <v>15114</v>
      </c>
      <c r="I210" s="61">
        <v>17867</v>
      </c>
      <c r="J210" s="61">
        <v>11159</v>
      </c>
      <c r="K210" s="61">
        <v>163</v>
      </c>
      <c r="L210" s="61">
        <v>11056</v>
      </c>
      <c r="M210" s="61">
        <v>27012</v>
      </c>
      <c r="N210" s="61">
        <v>28090</v>
      </c>
      <c r="O210" s="61">
        <v>1216</v>
      </c>
      <c r="P210" s="62">
        <v>0</v>
      </c>
      <c r="Q210" s="62">
        <v>0</v>
      </c>
      <c r="R210" s="61">
        <v>2161</v>
      </c>
      <c r="S210" s="69">
        <v>98724</v>
      </c>
      <c r="T210" s="62">
        <v>0</v>
      </c>
      <c r="U210" s="62">
        <v>0</v>
      </c>
      <c r="V210" s="62">
        <v>0</v>
      </c>
      <c r="W210" s="61">
        <v>5389</v>
      </c>
      <c r="X210" s="62">
        <v>0</v>
      </c>
      <c r="Y210" s="61">
        <v>32742</v>
      </c>
      <c r="Z210" s="61">
        <v>1596</v>
      </c>
      <c r="AA210" s="61">
        <v>7169</v>
      </c>
      <c r="AB210" s="61">
        <v>5048</v>
      </c>
      <c r="AC210" s="62">
        <v>0</v>
      </c>
      <c r="AD210" s="74">
        <v>51944</v>
      </c>
      <c r="AE210" s="61">
        <v>1537</v>
      </c>
      <c r="AF210" s="62">
        <v>0</v>
      </c>
      <c r="AG210" s="61">
        <v>823</v>
      </c>
      <c r="AH210" s="61">
        <v>3968</v>
      </c>
      <c r="AI210" s="62">
        <v>0</v>
      </c>
      <c r="AJ210" s="61">
        <v>46555</v>
      </c>
      <c r="AK210" s="61">
        <v>8453</v>
      </c>
      <c r="AL210" s="61">
        <v>2125</v>
      </c>
      <c r="AM210" s="73">
        <v>495801</v>
      </c>
      <c r="AN210" s="61">
        <v>330019</v>
      </c>
      <c r="AO210" s="61">
        <v>52883</v>
      </c>
      <c r="AP210" s="61">
        <v>121352</v>
      </c>
      <c r="AQ210" s="69">
        <v>504254</v>
      </c>
    </row>
    <row r="211" spans="1:43" s="46" customFormat="1" ht="12.75">
      <c r="A211" s="43" t="s">
        <v>317</v>
      </c>
      <c r="B211" s="44" t="s">
        <v>113</v>
      </c>
      <c r="C211" s="45">
        <v>1934</v>
      </c>
      <c r="D211" s="61">
        <v>47463</v>
      </c>
      <c r="E211" s="61">
        <v>6794</v>
      </c>
      <c r="F211" s="62">
        <v>0</v>
      </c>
      <c r="G211" s="61">
        <v>54257</v>
      </c>
      <c r="H211" s="73">
        <v>2087</v>
      </c>
      <c r="I211" s="61">
        <v>1046</v>
      </c>
      <c r="J211" s="61">
        <v>3852</v>
      </c>
      <c r="K211" s="62">
        <v>0</v>
      </c>
      <c r="L211" s="61">
        <v>3888</v>
      </c>
      <c r="M211" s="61">
        <v>3592</v>
      </c>
      <c r="N211" s="61">
        <v>8167</v>
      </c>
      <c r="O211" s="62">
        <v>0</v>
      </c>
      <c r="P211" s="62">
        <v>0</v>
      </c>
      <c r="Q211" s="62">
        <v>0</v>
      </c>
      <c r="R211" s="61">
        <v>1117</v>
      </c>
      <c r="S211" s="69">
        <v>21662</v>
      </c>
      <c r="T211" s="62">
        <v>0</v>
      </c>
      <c r="U211" s="62">
        <v>0</v>
      </c>
      <c r="V211" s="62">
        <v>0</v>
      </c>
      <c r="W211" s="61">
        <v>1278</v>
      </c>
      <c r="X211" s="61">
        <v>1168</v>
      </c>
      <c r="Y211" s="61">
        <v>7066</v>
      </c>
      <c r="Z211" s="61">
        <v>1010</v>
      </c>
      <c r="AA211" s="61">
        <v>1889</v>
      </c>
      <c r="AB211" s="61">
        <v>1500</v>
      </c>
      <c r="AC211" s="62">
        <v>0</v>
      </c>
      <c r="AD211" s="74">
        <v>13911</v>
      </c>
      <c r="AE211" s="62">
        <v>0</v>
      </c>
      <c r="AF211" s="62">
        <v>0</v>
      </c>
      <c r="AG211" s="62">
        <v>0</v>
      </c>
      <c r="AH211" s="62">
        <v>0</v>
      </c>
      <c r="AI211" s="62">
        <v>0</v>
      </c>
      <c r="AJ211" s="61">
        <v>12633</v>
      </c>
      <c r="AK211" s="62">
        <v>0</v>
      </c>
      <c r="AL211" s="62">
        <v>0</v>
      </c>
      <c r="AM211" s="73">
        <v>91917</v>
      </c>
      <c r="AN211" s="61">
        <v>54257</v>
      </c>
      <c r="AO211" s="61">
        <v>11465</v>
      </c>
      <c r="AP211" s="61">
        <v>26195</v>
      </c>
      <c r="AQ211" s="69">
        <v>91917</v>
      </c>
    </row>
    <row r="212" spans="1:43" s="46" customFormat="1" ht="12.75">
      <c r="A212" s="43" t="s">
        <v>237</v>
      </c>
      <c r="B212" s="44" t="s">
        <v>220</v>
      </c>
      <c r="C212" s="45">
        <v>7093</v>
      </c>
      <c r="D212" s="61">
        <v>108926</v>
      </c>
      <c r="E212" s="61">
        <v>37781</v>
      </c>
      <c r="F212" s="62">
        <v>0</v>
      </c>
      <c r="G212" s="61">
        <v>146707</v>
      </c>
      <c r="H212" s="73">
        <v>15492</v>
      </c>
      <c r="I212" s="61">
        <v>3477</v>
      </c>
      <c r="J212" s="61">
        <v>8293</v>
      </c>
      <c r="K212" s="61">
        <v>1913</v>
      </c>
      <c r="L212" s="61">
        <v>12100</v>
      </c>
      <c r="M212" s="61">
        <v>22883</v>
      </c>
      <c r="N212" s="61">
        <v>47982</v>
      </c>
      <c r="O212" s="62">
        <v>0</v>
      </c>
      <c r="P212" s="62">
        <v>0</v>
      </c>
      <c r="Q212" s="61">
        <v>1534</v>
      </c>
      <c r="R212" s="61">
        <v>8332</v>
      </c>
      <c r="S212" s="69">
        <v>106514</v>
      </c>
      <c r="T212" s="62">
        <v>0</v>
      </c>
      <c r="U212" s="62">
        <v>0</v>
      </c>
      <c r="V212" s="62">
        <v>0</v>
      </c>
      <c r="W212" s="61">
        <v>1886</v>
      </c>
      <c r="X212" s="61">
        <v>868</v>
      </c>
      <c r="Y212" s="61">
        <v>11620</v>
      </c>
      <c r="Z212" s="61">
        <v>1098</v>
      </c>
      <c r="AA212" s="61">
        <v>5769</v>
      </c>
      <c r="AB212" s="61">
        <v>4323</v>
      </c>
      <c r="AC212" s="62">
        <v>0</v>
      </c>
      <c r="AD212" s="74">
        <v>25564</v>
      </c>
      <c r="AE212" s="62">
        <v>0</v>
      </c>
      <c r="AF212" s="62">
        <v>0</v>
      </c>
      <c r="AG212" s="62">
        <v>0</v>
      </c>
      <c r="AH212" s="62">
        <v>0</v>
      </c>
      <c r="AI212" s="62">
        <v>0</v>
      </c>
      <c r="AJ212" s="61">
        <v>23678</v>
      </c>
      <c r="AK212" s="62">
        <v>0</v>
      </c>
      <c r="AL212" s="62">
        <v>0</v>
      </c>
      <c r="AM212" s="73">
        <v>294277</v>
      </c>
      <c r="AN212" s="61">
        <v>146707</v>
      </c>
      <c r="AO212" s="61">
        <v>22810</v>
      </c>
      <c r="AP212" s="61">
        <v>124760</v>
      </c>
      <c r="AQ212" s="69">
        <v>294277</v>
      </c>
    </row>
    <row r="213" spans="1:43" s="46" customFormat="1" ht="12.75">
      <c r="A213" s="43" t="s">
        <v>42</v>
      </c>
      <c r="B213" s="44" t="s">
        <v>43</v>
      </c>
      <c r="C213" s="45">
        <v>107848</v>
      </c>
      <c r="D213" s="61">
        <v>2998713</v>
      </c>
      <c r="E213" s="61">
        <v>1217095</v>
      </c>
      <c r="F213" s="62">
        <v>0</v>
      </c>
      <c r="G213" s="61">
        <v>4215808</v>
      </c>
      <c r="H213" s="73">
        <v>160734</v>
      </c>
      <c r="I213" s="61">
        <v>390591</v>
      </c>
      <c r="J213" s="61">
        <v>45108</v>
      </c>
      <c r="K213" s="61">
        <v>20623</v>
      </c>
      <c r="L213" s="61">
        <v>40052</v>
      </c>
      <c r="M213" s="61">
        <v>157555</v>
      </c>
      <c r="N213" s="61">
        <v>342495</v>
      </c>
      <c r="O213" s="61">
        <v>42738</v>
      </c>
      <c r="P213" s="62">
        <v>0</v>
      </c>
      <c r="Q213" s="62">
        <v>0</v>
      </c>
      <c r="R213" s="61">
        <v>18921</v>
      </c>
      <c r="S213" s="69">
        <v>1058083</v>
      </c>
      <c r="T213" s="62">
        <v>0</v>
      </c>
      <c r="U213" s="62">
        <v>0</v>
      </c>
      <c r="V213" s="62">
        <v>0</v>
      </c>
      <c r="W213" s="61">
        <v>206766</v>
      </c>
      <c r="X213" s="61">
        <v>4600</v>
      </c>
      <c r="Y213" s="61">
        <v>188377</v>
      </c>
      <c r="Z213" s="61">
        <v>15517</v>
      </c>
      <c r="AA213" s="61">
        <v>130977</v>
      </c>
      <c r="AB213" s="61">
        <v>181492</v>
      </c>
      <c r="AC213" s="61">
        <v>5383</v>
      </c>
      <c r="AD213" s="74">
        <v>733112</v>
      </c>
      <c r="AE213" s="62">
        <v>0</v>
      </c>
      <c r="AF213" s="62">
        <v>0</v>
      </c>
      <c r="AG213" s="62">
        <v>0</v>
      </c>
      <c r="AH213" s="62">
        <v>0</v>
      </c>
      <c r="AI213" s="62">
        <v>0</v>
      </c>
      <c r="AJ213" s="61">
        <v>526346</v>
      </c>
      <c r="AK213" s="62">
        <v>0</v>
      </c>
      <c r="AL213" s="62">
        <v>0</v>
      </c>
      <c r="AM213" s="73">
        <v>6167737</v>
      </c>
      <c r="AN213" s="61">
        <v>4215808</v>
      </c>
      <c r="AO213" s="61">
        <v>521746</v>
      </c>
      <c r="AP213" s="61">
        <v>1430183</v>
      </c>
      <c r="AQ213" s="69">
        <v>6167737</v>
      </c>
    </row>
    <row r="214" spans="1:43" s="46" customFormat="1" ht="12.75">
      <c r="A214" s="43" t="s">
        <v>200</v>
      </c>
      <c r="B214" s="44" t="s">
        <v>201</v>
      </c>
      <c r="C214" s="45">
        <v>10666</v>
      </c>
      <c r="D214" s="61">
        <v>391141</v>
      </c>
      <c r="E214" s="61">
        <v>141907</v>
      </c>
      <c r="F214" s="62">
        <v>0</v>
      </c>
      <c r="G214" s="61">
        <v>533048</v>
      </c>
      <c r="H214" s="73">
        <v>21674</v>
      </c>
      <c r="I214" s="61">
        <v>19185</v>
      </c>
      <c r="J214" s="61">
        <v>14125</v>
      </c>
      <c r="K214" s="61">
        <v>2389</v>
      </c>
      <c r="L214" s="61">
        <v>12992</v>
      </c>
      <c r="M214" s="61">
        <v>21719</v>
      </c>
      <c r="N214" s="61">
        <v>98382</v>
      </c>
      <c r="O214" s="61">
        <v>3991</v>
      </c>
      <c r="P214" s="62">
        <v>0</v>
      </c>
      <c r="Q214" s="61">
        <v>3339</v>
      </c>
      <c r="R214" s="61">
        <v>2572</v>
      </c>
      <c r="S214" s="69">
        <v>178694</v>
      </c>
      <c r="T214" s="62">
        <v>0</v>
      </c>
      <c r="U214" s="62">
        <v>0</v>
      </c>
      <c r="V214" s="61">
        <v>738</v>
      </c>
      <c r="W214" s="61">
        <v>19431</v>
      </c>
      <c r="X214" s="62">
        <v>0</v>
      </c>
      <c r="Y214" s="61">
        <v>75039</v>
      </c>
      <c r="Z214" s="61">
        <v>9197</v>
      </c>
      <c r="AA214" s="61">
        <v>11632</v>
      </c>
      <c r="AB214" s="61">
        <v>33911</v>
      </c>
      <c r="AC214" s="62">
        <v>0</v>
      </c>
      <c r="AD214" s="74">
        <v>149948</v>
      </c>
      <c r="AE214" s="62">
        <v>0</v>
      </c>
      <c r="AF214" s="62">
        <v>0</v>
      </c>
      <c r="AG214" s="62">
        <v>0</v>
      </c>
      <c r="AH214" s="62">
        <v>0</v>
      </c>
      <c r="AI214" s="62">
        <v>0</v>
      </c>
      <c r="AJ214" s="61">
        <v>129779</v>
      </c>
      <c r="AK214" s="62">
        <v>0</v>
      </c>
      <c r="AL214" s="62">
        <v>0</v>
      </c>
      <c r="AM214" s="73">
        <v>883364</v>
      </c>
      <c r="AN214" s="61">
        <v>533048</v>
      </c>
      <c r="AO214" s="61">
        <v>129779</v>
      </c>
      <c r="AP214" s="61">
        <v>220537</v>
      </c>
      <c r="AQ214" s="69">
        <v>883364</v>
      </c>
    </row>
    <row r="215" spans="1:43" s="46" customFormat="1" ht="25.5">
      <c r="A215" s="43" t="s">
        <v>236</v>
      </c>
      <c r="B215" s="44" t="s">
        <v>47</v>
      </c>
      <c r="C215" s="45">
        <v>7503</v>
      </c>
      <c r="D215" s="61">
        <v>250436</v>
      </c>
      <c r="E215" s="61">
        <v>71261</v>
      </c>
      <c r="F215" s="62">
        <v>0</v>
      </c>
      <c r="G215" s="61">
        <v>321697</v>
      </c>
      <c r="H215" s="73">
        <v>13068</v>
      </c>
      <c r="I215" s="61">
        <v>6197</v>
      </c>
      <c r="J215" s="61">
        <v>6115</v>
      </c>
      <c r="K215" s="61">
        <v>459</v>
      </c>
      <c r="L215" s="61">
        <v>8411</v>
      </c>
      <c r="M215" s="61">
        <v>13844</v>
      </c>
      <c r="N215" s="61">
        <v>55607</v>
      </c>
      <c r="O215" s="61">
        <v>92</v>
      </c>
      <c r="P215" s="62">
        <v>0</v>
      </c>
      <c r="Q215" s="62">
        <v>0</v>
      </c>
      <c r="R215" s="61">
        <v>570</v>
      </c>
      <c r="S215" s="69">
        <v>91295</v>
      </c>
      <c r="T215" s="62">
        <v>0</v>
      </c>
      <c r="U215" s="62">
        <v>0</v>
      </c>
      <c r="V215" s="62">
        <v>0</v>
      </c>
      <c r="W215" s="61">
        <v>18055</v>
      </c>
      <c r="X215" s="61">
        <v>2573</v>
      </c>
      <c r="Y215" s="61">
        <v>47702</v>
      </c>
      <c r="Z215" s="61">
        <v>3119</v>
      </c>
      <c r="AA215" s="61">
        <v>18082</v>
      </c>
      <c r="AB215" s="61">
        <v>7566</v>
      </c>
      <c r="AC215" s="62">
        <v>0</v>
      </c>
      <c r="AD215" s="74">
        <v>97097</v>
      </c>
      <c r="AE215" s="61">
        <v>1282</v>
      </c>
      <c r="AF215" s="62">
        <v>0</v>
      </c>
      <c r="AG215" s="62">
        <v>0</v>
      </c>
      <c r="AH215" s="62">
        <v>0</v>
      </c>
      <c r="AI215" s="62">
        <v>0</v>
      </c>
      <c r="AJ215" s="61">
        <v>79042</v>
      </c>
      <c r="AK215" s="61">
        <v>4305</v>
      </c>
      <c r="AL215" s="61">
        <v>3023</v>
      </c>
      <c r="AM215" s="73">
        <v>523157</v>
      </c>
      <c r="AN215" s="61">
        <v>321697</v>
      </c>
      <c r="AO215" s="61">
        <v>77751</v>
      </c>
      <c r="AP215" s="61">
        <v>128014</v>
      </c>
      <c r="AQ215" s="69">
        <v>527462</v>
      </c>
    </row>
    <row r="216" spans="1:43" s="46" customFormat="1" ht="12.75">
      <c r="A216" s="43" t="s">
        <v>294</v>
      </c>
      <c r="B216" s="44" t="s">
        <v>32</v>
      </c>
      <c r="C216" s="45">
        <v>3056</v>
      </c>
      <c r="D216" s="61">
        <v>45547</v>
      </c>
      <c r="E216" s="61">
        <v>2824</v>
      </c>
      <c r="F216" s="61">
        <v>700</v>
      </c>
      <c r="G216" s="61">
        <v>49071</v>
      </c>
      <c r="H216" s="73">
        <v>3571</v>
      </c>
      <c r="I216" s="62">
        <v>0</v>
      </c>
      <c r="J216" s="61">
        <v>6918</v>
      </c>
      <c r="K216" s="61">
        <v>455</v>
      </c>
      <c r="L216" s="61">
        <v>3686</v>
      </c>
      <c r="M216" s="61">
        <v>6527</v>
      </c>
      <c r="N216" s="61">
        <v>1287</v>
      </c>
      <c r="O216" s="62">
        <v>0</v>
      </c>
      <c r="P216" s="62">
        <v>0</v>
      </c>
      <c r="Q216" s="62">
        <v>0</v>
      </c>
      <c r="R216" s="61">
        <v>97</v>
      </c>
      <c r="S216" s="69">
        <v>18970</v>
      </c>
      <c r="T216" s="62">
        <v>0</v>
      </c>
      <c r="U216" s="62">
        <v>0</v>
      </c>
      <c r="V216" s="61">
        <v>19389</v>
      </c>
      <c r="W216" s="61">
        <v>40</v>
      </c>
      <c r="X216" s="62">
        <v>0</v>
      </c>
      <c r="Y216" s="61">
        <v>6179</v>
      </c>
      <c r="Z216" s="61">
        <v>373</v>
      </c>
      <c r="AA216" s="61">
        <v>2890</v>
      </c>
      <c r="AB216" s="61">
        <v>1500</v>
      </c>
      <c r="AC216" s="62">
        <v>0</v>
      </c>
      <c r="AD216" s="74">
        <v>30371</v>
      </c>
      <c r="AE216" s="62">
        <v>0</v>
      </c>
      <c r="AF216" s="62">
        <v>0</v>
      </c>
      <c r="AG216" s="62">
        <v>0</v>
      </c>
      <c r="AH216" s="62">
        <v>0</v>
      </c>
      <c r="AI216" s="62">
        <v>0</v>
      </c>
      <c r="AJ216" s="61">
        <v>10942</v>
      </c>
      <c r="AK216" s="62">
        <v>0</v>
      </c>
      <c r="AL216" s="62">
        <v>0</v>
      </c>
      <c r="AM216" s="73">
        <v>101983</v>
      </c>
      <c r="AN216" s="61">
        <v>48371</v>
      </c>
      <c r="AO216" s="61">
        <v>10942</v>
      </c>
      <c r="AP216" s="61">
        <v>42670</v>
      </c>
      <c r="AQ216" s="69">
        <v>101983</v>
      </c>
    </row>
    <row r="217" spans="1:43" s="46" customFormat="1" ht="12.75">
      <c r="A217" s="43" t="s">
        <v>302</v>
      </c>
      <c r="B217" s="44" t="s">
        <v>95</v>
      </c>
      <c r="C217" s="45">
        <v>2490</v>
      </c>
      <c r="D217" s="61">
        <v>79216</v>
      </c>
      <c r="E217" s="61">
        <v>6060</v>
      </c>
      <c r="F217" s="62">
        <v>0</v>
      </c>
      <c r="G217" s="61">
        <v>85276</v>
      </c>
      <c r="H217" s="73">
        <v>4699</v>
      </c>
      <c r="I217" s="61">
        <v>19988</v>
      </c>
      <c r="J217" s="61">
        <v>2811</v>
      </c>
      <c r="K217" s="61">
        <v>727</v>
      </c>
      <c r="L217" s="61">
        <v>9068</v>
      </c>
      <c r="M217" s="61">
        <v>10800</v>
      </c>
      <c r="N217" s="61">
        <v>11893</v>
      </c>
      <c r="O217" s="61">
        <v>1388</v>
      </c>
      <c r="P217" s="62">
        <v>0</v>
      </c>
      <c r="Q217" s="62">
        <v>0</v>
      </c>
      <c r="R217" s="61">
        <v>244</v>
      </c>
      <c r="S217" s="69">
        <v>56919</v>
      </c>
      <c r="T217" s="62">
        <v>0</v>
      </c>
      <c r="U217" s="62">
        <v>0</v>
      </c>
      <c r="V217" s="62">
        <v>0</v>
      </c>
      <c r="W217" s="61">
        <v>100</v>
      </c>
      <c r="X217" s="62">
        <v>0</v>
      </c>
      <c r="Y217" s="61">
        <v>10477</v>
      </c>
      <c r="Z217" s="61">
        <v>1336</v>
      </c>
      <c r="AA217" s="61">
        <v>4617</v>
      </c>
      <c r="AB217" s="61">
        <v>4192</v>
      </c>
      <c r="AC217" s="62">
        <v>0</v>
      </c>
      <c r="AD217" s="74">
        <v>20722</v>
      </c>
      <c r="AE217" s="62">
        <v>0</v>
      </c>
      <c r="AF217" s="62">
        <v>0</v>
      </c>
      <c r="AG217" s="62">
        <v>0</v>
      </c>
      <c r="AH217" s="62">
        <v>0</v>
      </c>
      <c r="AI217" s="62">
        <v>0</v>
      </c>
      <c r="AJ217" s="61">
        <v>20622</v>
      </c>
      <c r="AK217" s="62">
        <v>0</v>
      </c>
      <c r="AL217" s="62">
        <v>0</v>
      </c>
      <c r="AM217" s="73">
        <v>167616</v>
      </c>
      <c r="AN217" s="61">
        <v>85276</v>
      </c>
      <c r="AO217" s="61">
        <v>20622</v>
      </c>
      <c r="AP217" s="61">
        <v>61718</v>
      </c>
      <c r="AQ217" s="69">
        <v>167616</v>
      </c>
    </row>
    <row r="218" spans="1:43" s="46" customFormat="1" ht="12.75">
      <c r="A218" s="43" t="s">
        <v>320</v>
      </c>
      <c r="B218" s="44" t="s">
        <v>91</v>
      </c>
      <c r="C218" s="45">
        <v>1833</v>
      </c>
      <c r="D218" s="61">
        <v>41984</v>
      </c>
      <c r="E218" s="61">
        <v>3212</v>
      </c>
      <c r="F218" s="61">
        <v>152</v>
      </c>
      <c r="G218" s="61">
        <v>45348</v>
      </c>
      <c r="H218" s="73">
        <v>2015</v>
      </c>
      <c r="I218" s="62">
        <v>0</v>
      </c>
      <c r="J218" s="61">
        <v>869</v>
      </c>
      <c r="K218" s="62">
        <v>0</v>
      </c>
      <c r="L218" s="61">
        <v>968</v>
      </c>
      <c r="M218" s="61">
        <v>2260</v>
      </c>
      <c r="N218" s="61">
        <v>100</v>
      </c>
      <c r="O218" s="61">
        <v>6000</v>
      </c>
      <c r="P218" s="62">
        <v>0</v>
      </c>
      <c r="Q218" s="62">
        <v>0</v>
      </c>
      <c r="R218" s="62">
        <v>0</v>
      </c>
      <c r="S218" s="69">
        <v>10197</v>
      </c>
      <c r="T218" s="62">
        <v>0</v>
      </c>
      <c r="U218" s="62">
        <v>0</v>
      </c>
      <c r="V218" s="62">
        <v>0</v>
      </c>
      <c r="W218" s="61">
        <v>2009</v>
      </c>
      <c r="X218" s="62">
        <v>0</v>
      </c>
      <c r="Y218" s="61">
        <v>2450</v>
      </c>
      <c r="Z218" s="61">
        <v>989</v>
      </c>
      <c r="AA218" s="61">
        <v>1203</v>
      </c>
      <c r="AB218" s="61">
        <v>1500</v>
      </c>
      <c r="AC218" s="62">
        <v>0</v>
      </c>
      <c r="AD218" s="74">
        <v>8151</v>
      </c>
      <c r="AE218" s="62">
        <v>0</v>
      </c>
      <c r="AF218" s="62">
        <v>0</v>
      </c>
      <c r="AG218" s="62">
        <v>0</v>
      </c>
      <c r="AH218" s="62">
        <v>0</v>
      </c>
      <c r="AI218" s="62">
        <v>0</v>
      </c>
      <c r="AJ218" s="61">
        <v>6142</v>
      </c>
      <c r="AK218" s="62">
        <v>0</v>
      </c>
      <c r="AL218" s="62">
        <v>0</v>
      </c>
      <c r="AM218" s="73">
        <v>65711</v>
      </c>
      <c r="AN218" s="61">
        <v>45196</v>
      </c>
      <c r="AO218" s="61">
        <v>6142</v>
      </c>
      <c r="AP218" s="61">
        <v>14373</v>
      </c>
      <c r="AQ218" s="69">
        <v>65711</v>
      </c>
    </row>
    <row r="219" spans="1:43" s="46" customFormat="1" ht="12.75">
      <c r="A219" s="43" t="s">
        <v>315</v>
      </c>
      <c r="B219" s="44" t="s">
        <v>138</v>
      </c>
      <c r="C219" s="45">
        <v>2049</v>
      </c>
      <c r="D219" s="61">
        <v>48794</v>
      </c>
      <c r="E219" s="61">
        <v>8531</v>
      </c>
      <c r="F219" s="62">
        <v>0</v>
      </c>
      <c r="G219" s="61">
        <v>57325</v>
      </c>
      <c r="H219" s="73">
        <v>5496</v>
      </c>
      <c r="I219" s="61">
        <v>10721</v>
      </c>
      <c r="J219" s="61">
        <v>3103</v>
      </c>
      <c r="K219" s="62">
        <v>0</v>
      </c>
      <c r="L219" s="61">
        <v>3331</v>
      </c>
      <c r="M219" s="61">
        <v>4791</v>
      </c>
      <c r="N219" s="61">
        <v>19508</v>
      </c>
      <c r="O219" s="62">
        <v>0</v>
      </c>
      <c r="P219" s="62">
        <v>0</v>
      </c>
      <c r="Q219" s="62">
        <v>0</v>
      </c>
      <c r="R219" s="61">
        <v>249</v>
      </c>
      <c r="S219" s="69">
        <v>41703</v>
      </c>
      <c r="T219" s="62">
        <v>0</v>
      </c>
      <c r="U219" s="62">
        <v>0</v>
      </c>
      <c r="V219" s="62">
        <v>0</v>
      </c>
      <c r="W219" s="61">
        <v>3185</v>
      </c>
      <c r="X219" s="61">
        <v>80</v>
      </c>
      <c r="Y219" s="61">
        <v>12453</v>
      </c>
      <c r="Z219" s="61">
        <v>2402</v>
      </c>
      <c r="AA219" s="61">
        <v>3286</v>
      </c>
      <c r="AB219" s="61">
        <v>1500</v>
      </c>
      <c r="AC219" s="62">
        <v>0</v>
      </c>
      <c r="AD219" s="74">
        <v>22906</v>
      </c>
      <c r="AE219" s="62">
        <v>0</v>
      </c>
      <c r="AF219" s="62">
        <v>0</v>
      </c>
      <c r="AG219" s="62">
        <v>0</v>
      </c>
      <c r="AH219" s="62">
        <v>0</v>
      </c>
      <c r="AI219" s="62">
        <v>0</v>
      </c>
      <c r="AJ219" s="61">
        <v>19721</v>
      </c>
      <c r="AK219" s="62">
        <v>0</v>
      </c>
      <c r="AL219" s="62">
        <v>0</v>
      </c>
      <c r="AM219" s="73">
        <v>127430</v>
      </c>
      <c r="AN219" s="61">
        <v>57325</v>
      </c>
      <c r="AO219" s="61">
        <v>19641</v>
      </c>
      <c r="AP219" s="61">
        <v>50464</v>
      </c>
      <c r="AQ219" s="69">
        <v>127430</v>
      </c>
    </row>
    <row r="220" spans="1:43" s="46" customFormat="1" ht="12.75">
      <c r="A220" s="43" t="s">
        <v>119</v>
      </c>
      <c r="B220" s="44" t="s">
        <v>120</v>
      </c>
      <c r="C220" s="45">
        <v>27780</v>
      </c>
      <c r="D220" s="61">
        <v>1182855</v>
      </c>
      <c r="E220" s="61">
        <v>377574</v>
      </c>
      <c r="F220" s="60" t="s">
        <v>389</v>
      </c>
      <c r="G220" s="61">
        <v>1560429</v>
      </c>
      <c r="H220" s="73">
        <v>38131</v>
      </c>
      <c r="I220" s="61">
        <v>112372</v>
      </c>
      <c r="J220" s="61">
        <v>43249</v>
      </c>
      <c r="K220" s="61">
        <v>1535</v>
      </c>
      <c r="L220" s="61">
        <v>28541</v>
      </c>
      <c r="M220" s="61">
        <v>95936</v>
      </c>
      <c r="N220" s="61">
        <v>50136</v>
      </c>
      <c r="O220" s="61">
        <v>2249</v>
      </c>
      <c r="P220" s="60" t="s">
        <v>389</v>
      </c>
      <c r="Q220" s="60" t="s">
        <v>389</v>
      </c>
      <c r="R220" s="61">
        <v>32691</v>
      </c>
      <c r="S220" s="69">
        <v>366709</v>
      </c>
      <c r="T220" s="60" t="s">
        <v>389</v>
      </c>
      <c r="U220" s="60" t="s">
        <v>389</v>
      </c>
      <c r="V220" s="60" t="s">
        <v>389</v>
      </c>
      <c r="W220" s="61">
        <v>27371</v>
      </c>
      <c r="X220" s="61">
        <v>664</v>
      </c>
      <c r="Y220" s="61">
        <v>141069</v>
      </c>
      <c r="Z220" s="61">
        <v>12069</v>
      </c>
      <c r="AA220" s="61">
        <v>89382</v>
      </c>
      <c r="AB220" s="61">
        <v>271149</v>
      </c>
      <c r="AC220" s="61">
        <v>10744</v>
      </c>
      <c r="AD220" s="74">
        <v>552448</v>
      </c>
      <c r="AE220" s="60" t="s">
        <v>389</v>
      </c>
      <c r="AF220" s="60" t="s">
        <v>389</v>
      </c>
      <c r="AG220" s="60" t="s">
        <v>389</v>
      </c>
      <c r="AH220" s="60" t="s">
        <v>389</v>
      </c>
      <c r="AI220" s="60" t="s">
        <v>389</v>
      </c>
      <c r="AJ220" s="61">
        <v>525077</v>
      </c>
      <c r="AK220" s="62">
        <v>0</v>
      </c>
      <c r="AL220" s="62">
        <v>0</v>
      </c>
      <c r="AM220" s="73">
        <v>2517717</v>
      </c>
      <c r="AN220" s="61">
        <v>1560429</v>
      </c>
      <c r="AO220" s="61">
        <v>524413</v>
      </c>
      <c r="AP220" s="61">
        <v>432875</v>
      </c>
      <c r="AQ220" s="69">
        <v>2517717</v>
      </c>
    </row>
    <row r="221" spans="1:43" s="46" customFormat="1" ht="12.75">
      <c r="A221" s="43" t="s">
        <v>184</v>
      </c>
      <c r="B221" s="44" t="s">
        <v>185</v>
      </c>
      <c r="C221" s="45">
        <v>11509</v>
      </c>
      <c r="D221" s="61">
        <v>165612</v>
      </c>
      <c r="E221" s="61">
        <v>27237</v>
      </c>
      <c r="F221" s="62">
        <v>0</v>
      </c>
      <c r="G221" s="61">
        <v>192849</v>
      </c>
      <c r="H221" s="73">
        <v>7880</v>
      </c>
      <c r="I221" s="62">
        <v>0</v>
      </c>
      <c r="J221" s="61">
        <v>5743</v>
      </c>
      <c r="K221" s="61">
        <v>3859</v>
      </c>
      <c r="L221" s="61">
        <v>16810</v>
      </c>
      <c r="M221" s="61">
        <v>18038</v>
      </c>
      <c r="N221" s="61">
        <v>12284</v>
      </c>
      <c r="O221" s="62">
        <v>0</v>
      </c>
      <c r="P221" s="62">
        <v>0</v>
      </c>
      <c r="Q221" s="62">
        <v>0</v>
      </c>
      <c r="R221" s="61">
        <v>54500</v>
      </c>
      <c r="S221" s="69">
        <v>111234</v>
      </c>
      <c r="T221" s="62">
        <v>0</v>
      </c>
      <c r="U221" s="62">
        <v>0</v>
      </c>
      <c r="V221" s="62">
        <v>0</v>
      </c>
      <c r="W221" s="61">
        <v>163</v>
      </c>
      <c r="X221" s="62">
        <v>0</v>
      </c>
      <c r="Y221" s="61">
        <v>24608</v>
      </c>
      <c r="Z221" s="61">
        <v>761</v>
      </c>
      <c r="AA221" s="61">
        <v>6624</v>
      </c>
      <c r="AB221" s="61">
        <v>1100</v>
      </c>
      <c r="AC221" s="62">
        <v>0</v>
      </c>
      <c r="AD221" s="74">
        <v>33256</v>
      </c>
      <c r="AE221" s="61">
        <v>2160</v>
      </c>
      <c r="AF221" s="62">
        <v>0</v>
      </c>
      <c r="AG221" s="62">
        <v>0</v>
      </c>
      <c r="AH221" s="62">
        <v>0</v>
      </c>
      <c r="AI221" s="62">
        <v>0</v>
      </c>
      <c r="AJ221" s="61">
        <v>33093</v>
      </c>
      <c r="AK221" s="61">
        <v>20160</v>
      </c>
      <c r="AL221" s="61">
        <v>18000</v>
      </c>
      <c r="AM221" s="73">
        <v>345219</v>
      </c>
      <c r="AN221" s="61">
        <v>192849</v>
      </c>
      <c r="AO221" s="61">
        <v>35253</v>
      </c>
      <c r="AP221" s="61">
        <v>137277</v>
      </c>
      <c r="AQ221" s="69">
        <v>365379</v>
      </c>
    </row>
    <row r="222" spans="1:43" s="46" customFormat="1" ht="12.75">
      <c r="A222" s="43" t="s">
        <v>311</v>
      </c>
      <c r="B222" s="44" t="s">
        <v>225</v>
      </c>
      <c r="C222" s="45">
        <v>2172</v>
      </c>
      <c r="D222" s="61">
        <v>56041</v>
      </c>
      <c r="E222" s="61">
        <v>7691</v>
      </c>
      <c r="F222" s="62">
        <v>0</v>
      </c>
      <c r="G222" s="61">
        <v>63732</v>
      </c>
      <c r="H222" s="73">
        <v>833</v>
      </c>
      <c r="I222" s="61">
        <v>3842</v>
      </c>
      <c r="J222" s="61">
        <v>1400</v>
      </c>
      <c r="K222" s="62">
        <v>0</v>
      </c>
      <c r="L222" s="61">
        <v>3289</v>
      </c>
      <c r="M222" s="61">
        <v>5025</v>
      </c>
      <c r="N222" s="62">
        <v>0</v>
      </c>
      <c r="O222" s="62">
        <v>0</v>
      </c>
      <c r="P222" s="62">
        <v>0</v>
      </c>
      <c r="Q222" s="62">
        <v>0</v>
      </c>
      <c r="R222" s="61">
        <v>657</v>
      </c>
      <c r="S222" s="69">
        <v>14213</v>
      </c>
      <c r="T222" s="62">
        <v>0</v>
      </c>
      <c r="U222" s="61">
        <v>3270</v>
      </c>
      <c r="V222" s="62">
        <v>0</v>
      </c>
      <c r="W222" s="62">
        <v>0</v>
      </c>
      <c r="X222" s="62">
        <v>0</v>
      </c>
      <c r="Y222" s="61">
        <v>9848</v>
      </c>
      <c r="Z222" s="61">
        <v>183</v>
      </c>
      <c r="AA222" s="62">
        <v>0</v>
      </c>
      <c r="AB222" s="62">
        <v>0</v>
      </c>
      <c r="AC222" s="62">
        <v>0</v>
      </c>
      <c r="AD222" s="74">
        <v>13301</v>
      </c>
      <c r="AE222" s="62">
        <v>0</v>
      </c>
      <c r="AF222" s="62">
        <v>0</v>
      </c>
      <c r="AG222" s="62">
        <v>0</v>
      </c>
      <c r="AH222" s="62">
        <v>0</v>
      </c>
      <c r="AI222" s="62">
        <v>0</v>
      </c>
      <c r="AJ222" s="61">
        <v>10031</v>
      </c>
      <c r="AK222" s="62">
        <v>0</v>
      </c>
      <c r="AL222" s="62">
        <v>0</v>
      </c>
      <c r="AM222" s="73">
        <v>92079</v>
      </c>
      <c r="AN222" s="61">
        <v>63732</v>
      </c>
      <c r="AO222" s="61">
        <v>10031</v>
      </c>
      <c r="AP222" s="61">
        <v>18316</v>
      </c>
      <c r="AQ222" s="69">
        <v>92079</v>
      </c>
    </row>
    <row r="223" spans="1:43" s="46" customFormat="1" ht="12.75">
      <c r="A223" s="43" t="s">
        <v>290</v>
      </c>
      <c r="B223" s="44" t="s">
        <v>175</v>
      </c>
      <c r="C223" s="45">
        <v>3276</v>
      </c>
      <c r="D223" s="61">
        <v>160024</v>
      </c>
      <c r="E223" s="61">
        <v>29121</v>
      </c>
      <c r="F223" s="61">
        <v>12000</v>
      </c>
      <c r="G223" s="61">
        <v>201145</v>
      </c>
      <c r="H223" s="73">
        <v>6203</v>
      </c>
      <c r="I223" s="61">
        <v>7865</v>
      </c>
      <c r="J223" s="61">
        <v>4470</v>
      </c>
      <c r="K223" s="61">
        <v>480</v>
      </c>
      <c r="L223" s="61">
        <v>8816</v>
      </c>
      <c r="M223" s="61">
        <v>14334</v>
      </c>
      <c r="N223" s="61">
        <v>12506</v>
      </c>
      <c r="O223" s="61">
        <v>25</v>
      </c>
      <c r="P223" s="62">
        <v>0</v>
      </c>
      <c r="Q223" s="61">
        <v>3922</v>
      </c>
      <c r="R223" s="61">
        <v>965</v>
      </c>
      <c r="S223" s="69">
        <v>53383</v>
      </c>
      <c r="T223" s="62">
        <v>0</v>
      </c>
      <c r="U223" s="62">
        <v>0</v>
      </c>
      <c r="V223" s="62">
        <v>0</v>
      </c>
      <c r="W223" s="62">
        <v>0</v>
      </c>
      <c r="X223" s="62">
        <v>0</v>
      </c>
      <c r="Y223" s="61">
        <v>14911</v>
      </c>
      <c r="Z223" s="61">
        <v>2283</v>
      </c>
      <c r="AA223" s="61">
        <v>6991</v>
      </c>
      <c r="AB223" s="62">
        <v>0</v>
      </c>
      <c r="AC223" s="62">
        <v>0</v>
      </c>
      <c r="AD223" s="74">
        <v>24185</v>
      </c>
      <c r="AE223" s="62">
        <v>0</v>
      </c>
      <c r="AF223" s="62">
        <v>0</v>
      </c>
      <c r="AG223" s="62">
        <v>0</v>
      </c>
      <c r="AH223" s="62">
        <v>0</v>
      </c>
      <c r="AI223" s="62">
        <v>0</v>
      </c>
      <c r="AJ223" s="61">
        <v>24185</v>
      </c>
      <c r="AK223" s="62">
        <v>0</v>
      </c>
      <c r="AL223" s="62">
        <v>0</v>
      </c>
      <c r="AM223" s="73">
        <v>284916</v>
      </c>
      <c r="AN223" s="61">
        <v>189145</v>
      </c>
      <c r="AO223" s="61">
        <v>24185</v>
      </c>
      <c r="AP223" s="61">
        <v>71586</v>
      </c>
      <c r="AQ223" s="69">
        <v>284916</v>
      </c>
    </row>
    <row r="224" spans="1:43" s="46" customFormat="1" ht="12.75">
      <c r="A224" s="43" t="s">
        <v>324</v>
      </c>
      <c r="B224" s="44" t="s">
        <v>126</v>
      </c>
      <c r="C224" s="45">
        <v>1719</v>
      </c>
      <c r="D224" s="61">
        <v>57709</v>
      </c>
      <c r="E224" s="61">
        <v>4461</v>
      </c>
      <c r="F224" s="61">
        <v>600</v>
      </c>
      <c r="G224" s="61">
        <v>62770</v>
      </c>
      <c r="H224" s="73">
        <v>1918</v>
      </c>
      <c r="I224" s="61">
        <v>1170</v>
      </c>
      <c r="J224" s="61">
        <v>2722</v>
      </c>
      <c r="K224" s="61">
        <v>408</v>
      </c>
      <c r="L224" s="61">
        <v>608</v>
      </c>
      <c r="M224" s="61">
        <v>5360</v>
      </c>
      <c r="N224" s="61">
        <v>2298</v>
      </c>
      <c r="O224" s="61">
        <v>45</v>
      </c>
      <c r="P224" s="62">
        <v>0</v>
      </c>
      <c r="Q224" s="62">
        <v>0</v>
      </c>
      <c r="R224" s="61">
        <v>4435</v>
      </c>
      <c r="S224" s="69">
        <v>17046</v>
      </c>
      <c r="T224" s="62">
        <v>0</v>
      </c>
      <c r="U224" s="62">
        <v>0</v>
      </c>
      <c r="V224" s="62">
        <v>0</v>
      </c>
      <c r="W224" s="61">
        <v>10534</v>
      </c>
      <c r="X224" s="61">
        <v>6983</v>
      </c>
      <c r="Y224" s="61">
        <v>9581</v>
      </c>
      <c r="Z224" s="61">
        <v>1133</v>
      </c>
      <c r="AA224" s="61">
        <v>2765</v>
      </c>
      <c r="AB224" s="62">
        <v>0</v>
      </c>
      <c r="AC224" s="62">
        <v>0</v>
      </c>
      <c r="AD224" s="74">
        <v>30996</v>
      </c>
      <c r="AE224" s="62">
        <v>0</v>
      </c>
      <c r="AF224" s="62">
        <v>0</v>
      </c>
      <c r="AG224" s="62">
        <v>0</v>
      </c>
      <c r="AH224" s="62">
        <v>0</v>
      </c>
      <c r="AI224" s="62">
        <v>0</v>
      </c>
      <c r="AJ224" s="61">
        <v>20462</v>
      </c>
      <c r="AK224" s="62">
        <v>0</v>
      </c>
      <c r="AL224" s="62">
        <v>0</v>
      </c>
      <c r="AM224" s="73">
        <v>112730</v>
      </c>
      <c r="AN224" s="61">
        <v>62170</v>
      </c>
      <c r="AO224" s="61">
        <v>13479</v>
      </c>
      <c r="AP224" s="61">
        <v>37081</v>
      </c>
      <c r="AQ224" s="69">
        <v>112730</v>
      </c>
    </row>
    <row r="225" spans="1:43" s="46" customFormat="1" ht="12.75">
      <c r="A225" s="43" t="s">
        <v>121</v>
      </c>
      <c r="B225" s="44" t="s">
        <v>122</v>
      </c>
      <c r="C225" s="45">
        <v>27188</v>
      </c>
      <c r="D225" s="61">
        <v>1019169</v>
      </c>
      <c r="E225" s="61">
        <v>228999</v>
      </c>
      <c r="F225" s="62">
        <v>0</v>
      </c>
      <c r="G225" s="61">
        <v>1248168</v>
      </c>
      <c r="H225" s="73">
        <v>31446</v>
      </c>
      <c r="I225" s="61">
        <v>24213</v>
      </c>
      <c r="J225" s="61">
        <v>23453</v>
      </c>
      <c r="K225" s="61">
        <v>795</v>
      </c>
      <c r="L225" s="61">
        <v>15978</v>
      </c>
      <c r="M225" s="61">
        <v>60509</v>
      </c>
      <c r="N225" s="61">
        <v>87841</v>
      </c>
      <c r="O225" s="61">
        <v>714</v>
      </c>
      <c r="P225" s="62">
        <v>0</v>
      </c>
      <c r="Q225" s="62">
        <v>0</v>
      </c>
      <c r="R225" s="61">
        <v>3142</v>
      </c>
      <c r="S225" s="69">
        <v>216645</v>
      </c>
      <c r="T225" s="62">
        <v>0</v>
      </c>
      <c r="U225" s="62">
        <v>0</v>
      </c>
      <c r="V225" s="62">
        <v>0</v>
      </c>
      <c r="W225" s="61">
        <v>57529</v>
      </c>
      <c r="X225" s="61">
        <v>14400</v>
      </c>
      <c r="Y225" s="61">
        <v>145129</v>
      </c>
      <c r="Z225" s="61">
        <v>12479</v>
      </c>
      <c r="AA225" s="61">
        <v>47228</v>
      </c>
      <c r="AB225" s="61">
        <v>167816</v>
      </c>
      <c r="AC225" s="61">
        <v>13684</v>
      </c>
      <c r="AD225" s="74">
        <v>458265</v>
      </c>
      <c r="AE225" s="61">
        <v>38</v>
      </c>
      <c r="AF225" s="62">
        <v>0</v>
      </c>
      <c r="AG225" s="61">
        <v>340</v>
      </c>
      <c r="AH225" s="62">
        <v>0</v>
      </c>
      <c r="AI225" s="62">
        <v>0</v>
      </c>
      <c r="AJ225" s="61">
        <v>400736</v>
      </c>
      <c r="AK225" s="61">
        <v>378</v>
      </c>
      <c r="AL225" s="62">
        <v>0</v>
      </c>
      <c r="AM225" s="73">
        <v>1954524</v>
      </c>
      <c r="AN225" s="61">
        <v>1248168</v>
      </c>
      <c r="AO225" s="61">
        <v>386714</v>
      </c>
      <c r="AP225" s="61">
        <v>320020</v>
      </c>
      <c r="AQ225" s="69">
        <v>1954902</v>
      </c>
    </row>
    <row r="226" spans="1:43" s="46" customFormat="1" ht="12.75">
      <c r="A226" s="43" t="s">
        <v>115</v>
      </c>
      <c r="B226" s="44" t="s">
        <v>36</v>
      </c>
      <c r="C226" s="45">
        <v>29596</v>
      </c>
      <c r="D226" s="61">
        <v>459839</v>
      </c>
      <c r="E226" s="61">
        <v>132270</v>
      </c>
      <c r="F226" s="62">
        <v>0</v>
      </c>
      <c r="G226" s="61">
        <v>592109</v>
      </c>
      <c r="H226" s="73">
        <v>22217</v>
      </c>
      <c r="I226" s="61">
        <v>41244</v>
      </c>
      <c r="J226" s="61">
        <v>16318</v>
      </c>
      <c r="K226" s="61">
        <v>511</v>
      </c>
      <c r="L226" s="61">
        <v>30069</v>
      </c>
      <c r="M226" s="61">
        <v>84244</v>
      </c>
      <c r="N226" s="61">
        <v>95618</v>
      </c>
      <c r="O226" s="61">
        <v>3574</v>
      </c>
      <c r="P226" s="62">
        <v>0</v>
      </c>
      <c r="Q226" s="62">
        <v>0</v>
      </c>
      <c r="R226" s="61">
        <v>33371</v>
      </c>
      <c r="S226" s="69">
        <v>304949</v>
      </c>
      <c r="T226" s="62">
        <v>0</v>
      </c>
      <c r="U226" s="62">
        <v>0</v>
      </c>
      <c r="V226" s="62">
        <v>0</v>
      </c>
      <c r="W226" s="62">
        <v>0</v>
      </c>
      <c r="X226" s="61">
        <v>5114</v>
      </c>
      <c r="Y226" s="61">
        <v>61636</v>
      </c>
      <c r="Z226" s="61">
        <v>5842</v>
      </c>
      <c r="AA226" s="61">
        <v>16042</v>
      </c>
      <c r="AB226" s="61">
        <v>16297</v>
      </c>
      <c r="AC226" s="62">
        <v>0</v>
      </c>
      <c r="AD226" s="74">
        <v>104931</v>
      </c>
      <c r="AE226" s="61">
        <v>1155</v>
      </c>
      <c r="AF226" s="62">
        <v>0</v>
      </c>
      <c r="AG226" s="62">
        <v>0</v>
      </c>
      <c r="AH226" s="62">
        <v>0</v>
      </c>
      <c r="AI226" s="62">
        <v>0</v>
      </c>
      <c r="AJ226" s="61">
        <v>104931</v>
      </c>
      <c r="AK226" s="61">
        <v>1155</v>
      </c>
      <c r="AL226" s="62">
        <v>0</v>
      </c>
      <c r="AM226" s="73">
        <v>1024206</v>
      </c>
      <c r="AN226" s="61">
        <v>592109</v>
      </c>
      <c r="AO226" s="61">
        <v>100972</v>
      </c>
      <c r="AP226" s="61">
        <v>332280</v>
      </c>
      <c r="AQ226" s="69">
        <v>1025361</v>
      </c>
    </row>
    <row r="227" spans="1:43" s="46" customFormat="1" ht="12.75">
      <c r="A227" s="43" t="s">
        <v>344</v>
      </c>
      <c r="B227" s="44" t="s">
        <v>305</v>
      </c>
      <c r="C227" s="45">
        <v>1221</v>
      </c>
      <c r="D227" s="61">
        <v>53491</v>
      </c>
      <c r="E227" s="61">
        <v>4092</v>
      </c>
      <c r="F227" s="62">
        <v>0</v>
      </c>
      <c r="G227" s="61">
        <v>57583</v>
      </c>
      <c r="H227" s="73">
        <v>3676</v>
      </c>
      <c r="I227" s="61">
        <v>1115</v>
      </c>
      <c r="J227" s="61">
        <v>1637</v>
      </c>
      <c r="K227" s="62">
        <v>0</v>
      </c>
      <c r="L227" s="61">
        <v>2531</v>
      </c>
      <c r="M227" s="61">
        <v>2440</v>
      </c>
      <c r="N227" s="61">
        <v>2208</v>
      </c>
      <c r="O227" s="62">
        <v>0</v>
      </c>
      <c r="P227" s="62">
        <v>0</v>
      </c>
      <c r="Q227" s="62">
        <v>0</v>
      </c>
      <c r="R227" s="61">
        <v>223</v>
      </c>
      <c r="S227" s="69">
        <v>10154</v>
      </c>
      <c r="T227" s="62">
        <v>0</v>
      </c>
      <c r="U227" s="62">
        <v>0</v>
      </c>
      <c r="V227" s="62">
        <v>0</v>
      </c>
      <c r="W227" s="61">
        <v>55</v>
      </c>
      <c r="X227" s="62">
        <v>0</v>
      </c>
      <c r="Y227" s="61">
        <v>11655</v>
      </c>
      <c r="Z227" s="61">
        <v>1079</v>
      </c>
      <c r="AA227" s="61">
        <v>1774</v>
      </c>
      <c r="AB227" s="61">
        <v>1500</v>
      </c>
      <c r="AC227" s="62">
        <v>0</v>
      </c>
      <c r="AD227" s="74">
        <v>16063</v>
      </c>
      <c r="AE227" s="62">
        <v>0</v>
      </c>
      <c r="AF227" s="62">
        <v>0</v>
      </c>
      <c r="AG227" s="62">
        <v>0</v>
      </c>
      <c r="AH227" s="62">
        <v>0</v>
      </c>
      <c r="AI227" s="62">
        <v>0</v>
      </c>
      <c r="AJ227" s="61">
        <v>16008</v>
      </c>
      <c r="AK227" s="62">
        <v>0</v>
      </c>
      <c r="AL227" s="62">
        <v>0</v>
      </c>
      <c r="AM227" s="73">
        <v>87476</v>
      </c>
      <c r="AN227" s="61">
        <v>57583</v>
      </c>
      <c r="AO227" s="61">
        <v>16008</v>
      </c>
      <c r="AP227" s="61">
        <v>13885</v>
      </c>
      <c r="AQ227" s="69">
        <v>87476</v>
      </c>
    </row>
    <row r="228" spans="1:43" s="46" customFormat="1" ht="12.75">
      <c r="A228" s="43" t="s">
        <v>150</v>
      </c>
      <c r="B228" s="44" t="s">
        <v>34</v>
      </c>
      <c r="C228" s="45">
        <v>19396</v>
      </c>
      <c r="D228" s="61">
        <v>1271736</v>
      </c>
      <c r="E228" s="61">
        <v>398411</v>
      </c>
      <c r="F228" s="62">
        <v>0</v>
      </c>
      <c r="G228" s="61">
        <v>1670147</v>
      </c>
      <c r="H228" s="73">
        <v>68096</v>
      </c>
      <c r="I228" s="61">
        <v>51561</v>
      </c>
      <c r="J228" s="61">
        <v>32166</v>
      </c>
      <c r="K228" s="61">
        <v>3740</v>
      </c>
      <c r="L228" s="61">
        <v>36113</v>
      </c>
      <c r="M228" s="61">
        <v>129671</v>
      </c>
      <c r="N228" s="61">
        <v>126115</v>
      </c>
      <c r="O228" s="62">
        <v>0</v>
      </c>
      <c r="P228" s="62">
        <v>0</v>
      </c>
      <c r="Q228" s="62">
        <v>0</v>
      </c>
      <c r="R228" s="61">
        <v>21323</v>
      </c>
      <c r="S228" s="69">
        <v>400689</v>
      </c>
      <c r="T228" s="62">
        <v>0</v>
      </c>
      <c r="U228" s="62">
        <v>0</v>
      </c>
      <c r="V228" s="62">
        <v>0</v>
      </c>
      <c r="W228" s="61">
        <v>106040</v>
      </c>
      <c r="X228" s="61">
        <v>51665</v>
      </c>
      <c r="Y228" s="61">
        <v>203982</v>
      </c>
      <c r="Z228" s="61">
        <v>14918</v>
      </c>
      <c r="AA228" s="61">
        <v>57021</v>
      </c>
      <c r="AB228" s="61">
        <v>17548</v>
      </c>
      <c r="AC228" s="61">
        <v>67505</v>
      </c>
      <c r="AD228" s="74">
        <v>518679</v>
      </c>
      <c r="AE228" s="62">
        <v>0</v>
      </c>
      <c r="AF228" s="62">
        <v>0</v>
      </c>
      <c r="AG228" s="62">
        <v>0</v>
      </c>
      <c r="AH228" s="62">
        <v>0</v>
      </c>
      <c r="AI228" s="62">
        <v>0</v>
      </c>
      <c r="AJ228" s="61">
        <v>412639</v>
      </c>
      <c r="AK228" s="62">
        <v>0</v>
      </c>
      <c r="AL228" s="62">
        <v>0</v>
      </c>
      <c r="AM228" s="73">
        <v>2657611</v>
      </c>
      <c r="AN228" s="61">
        <v>1670147</v>
      </c>
      <c r="AO228" s="61">
        <v>360974</v>
      </c>
      <c r="AP228" s="61">
        <v>626490</v>
      </c>
      <c r="AQ228" s="69">
        <v>2657611</v>
      </c>
    </row>
    <row r="229" spans="1:43" s="46" customFormat="1" ht="12.75">
      <c r="A229" s="43" t="s">
        <v>100</v>
      </c>
      <c r="B229" s="44" t="s">
        <v>38</v>
      </c>
      <c r="C229" s="45">
        <v>32884</v>
      </c>
      <c r="D229" s="61">
        <v>678616</v>
      </c>
      <c r="E229" s="61">
        <v>102631</v>
      </c>
      <c r="F229" s="62">
        <v>0</v>
      </c>
      <c r="G229" s="61">
        <v>781247</v>
      </c>
      <c r="H229" s="73">
        <v>12588</v>
      </c>
      <c r="I229" s="61">
        <v>2710</v>
      </c>
      <c r="J229" s="61">
        <v>10367</v>
      </c>
      <c r="K229" s="61">
        <v>903</v>
      </c>
      <c r="L229" s="61">
        <v>13907</v>
      </c>
      <c r="M229" s="61">
        <v>50788</v>
      </c>
      <c r="N229" s="61">
        <v>44486</v>
      </c>
      <c r="O229" s="61">
        <v>5448</v>
      </c>
      <c r="P229" s="62">
        <v>0</v>
      </c>
      <c r="Q229" s="62">
        <v>0</v>
      </c>
      <c r="R229" s="61">
        <v>1978</v>
      </c>
      <c r="S229" s="69">
        <v>130587</v>
      </c>
      <c r="T229" s="63">
        <v>0</v>
      </c>
      <c r="U229" s="62">
        <v>0</v>
      </c>
      <c r="V229" s="62">
        <v>0</v>
      </c>
      <c r="W229" s="61">
        <v>11150</v>
      </c>
      <c r="X229" s="62">
        <v>0</v>
      </c>
      <c r="Y229" s="61">
        <v>64754</v>
      </c>
      <c r="Z229" s="61">
        <v>5497</v>
      </c>
      <c r="AA229" s="61">
        <v>21135</v>
      </c>
      <c r="AB229" s="61">
        <v>35472</v>
      </c>
      <c r="AC229" s="61">
        <v>1166</v>
      </c>
      <c r="AD229" s="74">
        <v>139174</v>
      </c>
      <c r="AE229" s="61">
        <v>1837</v>
      </c>
      <c r="AF229" s="61">
        <v>30</v>
      </c>
      <c r="AG229" s="61">
        <v>850</v>
      </c>
      <c r="AH229" s="61">
        <v>5715</v>
      </c>
      <c r="AI229" s="62">
        <v>0</v>
      </c>
      <c r="AJ229" s="61">
        <v>128024</v>
      </c>
      <c r="AK229" s="61">
        <v>10826</v>
      </c>
      <c r="AL229" s="61">
        <v>2394</v>
      </c>
      <c r="AM229" s="73">
        <v>1063596</v>
      </c>
      <c r="AN229" s="61">
        <v>781247</v>
      </c>
      <c r="AO229" s="61">
        <v>136456</v>
      </c>
      <c r="AP229" s="61">
        <v>156719</v>
      </c>
      <c r="AQ229" s="69">
        <v>1074422</v>
      </c>
    </row>
    <row r="230" spans="1:43" s="46" customFormat="1" ht="12.75">
      <c r="A230" s="43" t="s">
        <v>223</v>
      </c>
      <c r="B230" s="44" t="s">
        <v>91</v>
      </c>
      <c r="C230" s="45">
        <v>8664</v>
      </c>
      <c r="D230" s="61">
        <v>52609</v>
      </c>
      <c r="E230" s="61">
        <v>4145</v>
      </c>
      <c r="F230" s="61">
        <v>100</v>
      </c>
      <c r="G230" s="61">
        <v>56854</v>
      </c>
      <c r="H230" s="73">
        <v>3037</v>
      </c>
      <c r="I230" s="61">
        <v>6826</v>
      </c>
      <c r="J230" s="61">
        <v>2258</v>
      </c>
      <c r="K230" s="62">
        <v>0</v>
      </c>
      <c r="L230" s="61">
        <v>9703</v>
      </c>
      <c r="M230" s="61">
        <v>6218</v>
      </c>
      <c r="N230" s="61">
        <v>1529</v>
      </c>
      <c r="O230" s="61">
        <v>150</v>
      </c>
      <c r="P230" s="62">
        <v>0</v>
      </c>
      <c r="Q230" s="62">
        <v>0</v>
      </c>
      <c r="R230" s="62">
        <v>0</v>
      </c>
      <c r="S230" s="69">
        <v>26684</v>
      </c>
      <c r="T230" s="62">
        <v>0</v>
      </c>
      <c r="U230" s="62">
        <v>0</v>
      </c>
      <c r="V230" s="62">
        <v>0</v>
      </c>
      <c r="W230" s="61">
        <v>1574</v>
      </c>
      <c r="X230" s="62">
        <v>0</v>
      </c>
      <c r="Y230" s="61">
        <v>11671</v>
      </c>
      <c r="Z230" s="61">
        <v>919</v>
      </c>
      <c r="AA230" s="61">
        <v>4853</v>
      </c>
      <c r="AB230" s="62">
        <v>0</v>
      </c>
      <c r="AC230" s="62">
        <v>0</v>
      </c>
      <c r="AD230" s="74">
        <v>19017</v>
      </c>
      <c r="AE230" s="62">
        <v>0</v>
      </c>
      <c r="AF230" s="62">
        <v>0</v>
      </c>
      <c r="AG230" s="62">
        <v>0</v>
      </c>
      <c r="AH230" s="62">
        <v>0</v>
      </c>
      <c r="AI230" s="62">
        <v>0</v>
      </c>
      <c r="AJ230" s="61">
        <v>17443</v>
      </c>
      <c r="AK230" s="62">
        <v>0</v>
      </c>
      <c r="AL230" s="62">
        <v>0</v>
      </c>
      <c r="AM230" s="73">
        <v>105592</v>
      </c>
      <c r="AN230" s="61">
        <v>56754</v>
      </c>
      <c r="AO230" s="61">
        <v>17443</v>
      </c>
      <c r="AP230" s="61">
        <v>31395</v>
      </c>
      <c r="AQ230" s="69">
        <v>105592</v>
      </c>
    </row>
    <row r="231" spans="1:43" s="46" customFormat="1" ht="12.75">
      <c r="A231" s="43" t="s">
        <v>264</v>
      </c>
      <c r="B231" s="44" t="s">
        <v>28</v>
      </c>
      <c r="C231" s="45">
        <v>4997</v>
      </c>
      <c r="D231" s="61">
        <v>438888</v>
      </c>
      <c r="E231" s="61">
        <v>212670</v>
      </c>
      <c r="F231" s="62">
        <v>0</v>
      </c>
      <c r="G231" s="61">
        <v>651558</v>
      </c>
      <c r="H231" s="73">
        <v>10537</v>
      </c>
      <c r="I231" s="61">
        <v>7085</v>
      </c>
      <c r="J231" s="61">
        <v>8548</v>
      </c>
      <c r="K231" s="61">
        <v>270</v>
      </c>
      <c r="L231" s="61">
        <v>18381</v>
      </c>
      <c r="M231" s="61">
        <v>34474</v>
      </c>
      <c r="N231" s="61">
        <v>62350</v>
      </c>
      <c r="O231" s="61">
        <v>330</v>
      </c>
      <c r="P231" s="62">
        <v>0</v>
      </c>
      <c r="Q231" s="62">
        <v>0</v>
      </c>
      <c r="R231" s="61">
        <v>1268</v>
      </c>
      <c r="S231" s="69">
        <v>132706</v>
      </c>
      <c r="T231" s="62">
        <v>0</v>
      </c>
      <c r="U231" s="62">
        <v>0</v>
      </c>
      <c r="V231" s="62">
        <v>0</v>
      </c>
      <c r="W231" s="61">
        <v>11384</v>
      </c>
      <c r="X231" s="61">
        <v>4076</v>
      </c>
      <c r="Y231" s="61">
        <v>68805</v>
      </c>
      <c r="Z231" s="61">
        <v>9569</v>
      </c>
      <c r="AA231" s="61">
        <v>14983</v>
      </c>
      <c r="AB231" s="61">
        <v>24457</v>
      </c>
      <c r="AC231" s="62">
        <v>0</v>
      </c>
      <c r="AD231" s="74">
        <v>133274</v>
      </c>
      <c r="AE231" s="62">
        <v>0</v>
      </c>
      <c r="AF231" s="62">
        <v>0</v>
      </c>
      <c r="AG231" s="62">
        <v>0</v>
      </c>
      <c r="AH231" s="62">
        <v>0</v>
      </c>
      <c r="AI231" s="62">
        <v>0</v>
      </c>
      <c r="AJ231" s="61">
        <v>121890</v>
      </c>
      <c r="AK231" s="62">
        <v>0</v>
      </c>
      <c r="AL231" s="62">
        <v>0</v>
      </c>
      <c r="AM231" s="73">
        <v>928075</v>
      </c>
      <c r="AN231" s="61">
        <v>651558</v>
      </c>
      <c r="AO231" s="61">
        <v>117814</v>
      </c>
      <c r="AP231" s="61">
        <v>158703</v>
      </c>
      <c r="AQ231" s="69">
        <v>928075</v>
      </c>
    </row>
    <row r="232" spans="1:43" s="46" customFormat="1" ht="12.75">
      <c r="A232" s="43" t="s">
        <v>41</v>
      </c>
      <c r="B232" s="44" t="s">
        <v>30</v>
      </c>
      <c r="C232" s="45">
        <v>117429</v>
      </c>
      <c r="D232" s="61">
        <v>552876</v>
      </c>
      <c r="E232" s="61">
        <v>206811</v>
      </c>
      <c r="F232" s="62">
        <v>0</v>
      </c>
      <c r="G232" s="61">
        <v>759687</v>
      </c>
      <c r="H232" s="73">
        <v>16983</v>
      </c>
      <c r="I232" s="61">
        <v>48235</v>
      </c>
      <c r="J232" s="61">
        <v>4629</v>
      </c>
      <c r="K232" s="61">
        <v>3000</v>
      </c>
      <c r="L232" s="61">
        <v>20400</v>
      </c>
      <c r="M232" s="61">
        <v>37607</v>
      </c>
      <c r="N232" s="61">
        <v>16454</v>
      </c>
      <c r="O232" s="61">
        <v>6000</v>
      </c>
      <c r="P232" s="62">
        <v>0</v>
      </c>
      <c r="Q232" s="62">
        <v>0</v>
      </c>
      <c r="R232" s="61">
        <v>695</v>
      </c>
      <c r="S232" s="69">
        <v>137020</v>
      </c>
      <c r="T232" s="62">
        <v>0</v>
      </c>
      <c r="U232" s="62">
        <v>0</v>
      </c>
      <c r="V232" s="62">
        <v>0</v>
      </c>
      <c r="W232" s="62">
        <v>0</v>
      </c>
      <c r="X232" s="62">
        <v>0</v>
      </c>
      <c r="Y232" s="61">
        <v>59584</v>
      </c>
      <c r="Z232" s="61">
        <v>12042</v>
      </c>
      <c r="AA232" s="61">
        <v>1981</v>
      </c>
      <c r="AB232" s="61">
        <v>11215</v>
      </c>
      <c r="AC232" s="62">
        <v>0</v>
      </c>
      <c r="AD232" s="74">
        <v>84822</v>
      </c>
      <c r="AE232" s="61">
        <v>498</v>
      </c>
      <c r="AF232" s="62">
        <v>0</v>
      </c>
      <c r="AG232" s="62">
        <v>0</v>
      </c>
      <c r="AH232" s="62">
        <v>0</v>
      </c>
      <c r="AI232" s="62">
        <v>0</v>
      </c>
      <c r="AJ232" s="61">
        <v>84822</v>
      </c>
      <c r="AK232" s="61">
        <v>498</v>
      </c>
      <c r="AL232" s="62">
        <v>0</v>
      </c>
      <c r="AM232" s="73">
        <v>998512</v>
      </c>
      <c r="AN232" s="61">
        <v>759687</v>
      </c>
      <c r="AO232" s="61">
        <v>85320</v>
      </c>
      <c r="AP232" s="61">
        <v>154003</v>
      </c>
      <c r="AQ232" s="69">
        <v>999010</v>
      </c>
    </row>
    <row r="233" spans="1:43" s="46" customFormat="1" ht="25.5">
      <c r="A233" s="43" t="s">
        <v>304</v>
      </c>
      <c r="B233" s="44" t="s">
        <v>305</v>
      </c>
      <c r="C233" s="45">
        <v>2298</v>
      </c>
      <c r="D233" s="61">
        <v>108640</v>
      </c>
      <c r="E233" s="61">
        <v>16316</v>
      </c>
      <c r="F233" s="62">
        <v>0</v>
      </c>
      <c r="G233" s="61">
        <v>124956</v>
      </c>
      <c r="H233" s="73">
        <v>5234</v>
      </c>
      <c r="I233" s="61">
        <v>8076</v>
      </c>
      <c r="J233" s="61">
        <v>2430</v>
      </c>
      <c r="K233" s="61">
        <v>360</v>
      </c>
      <c r="L233" s="61">
        <v>6790</v>
      </c>
      <c r="M233" s="61">
        <v>11758</v>
      </c>
      <c r="N233" s="62">
        <v>0</v>
      </c>
      <c r="O233" s="62">
        <v>0</v>
      </c>
      <c r="P233" s="62">
        <v>0</v>
      </c>
      <c r="Q233" s="62">
        <v>0</v>
      </c>
      <c r="R233" s="61">
        <v>868</v>
      </c>
      <c r="S233" s="69">
        <v>30282</v>
      </c>
      <c r="T233" s="62">
        <v>0</v>
      </c>
      <c r="U233" s="62">
        <v>0</v>
      </c>
      <c r="V233" s="61">
        <v>961</v>
      </c>
      <c r="W233" s="62">
        <v>0</v>
      </c>
      <c r="X233" s="62">
        <v>0</v>
      </c>
      <c r="Y233" s="61">
        <v>20959</v>
      </c>
      <c r="Z233" s="61">
        <v>1416</v>
      </c>
      <c r="AA233" s="61">
        <v>7371</v>
      </c>
      <c r="AB233" s="61">
        <v>1551</v>
      </c>
      <c r="AC233" s="61">
        <v>3175</v>
      </c>
      <c r="AD233" s="74">
        <v>35433</v>
      </c>
      <c r="AE233" s="61">
        <v>598</v>
      </c>
      <c r="AF233" s="61">
        <v>5</v>
      </c>
      <c r="AG233" s="61">
        <v>228</v>
      </c>
      <c r="AH233" s="61">
        <v>500</v>
      </c>
      <c r="AI233" s="62">
        <v>0</v>
      </c>
      <c r="AJ233" s="61">
        <v>34472</v>
      </c>
      <c r="AK233" s="61">
        <v>4395</v>
      </c>
      <c r="AL233" s="61">
        <v>3064</v>
      </c>
      <c r="AM233" s="73">
        <v>195905</v>
      </c>
      <c r="AN233" s="61">
        <v>124956</v>
      </c>
      <c r="AO233" s="61">
        <v>35803</v>
      </c>
      <c r="AP233" s="61">
        <v>39541</v>
      </c>
      <c r="AQ233" s="69">
        <v>200300</v>
      </c>
    </row>
    <row r="234" spans="1:43" s="46" customFormat="1" ht="12.75">
      <c r="A234" s="43" t="s">
        <v>224</v>
      </c>
      <c r="B234" s="44" t="s">
        <v>225</v>
      </c>
      <c r="C234" s="45">
        <v>8622</v>
      </c>
      <c r="D234" s="61">
        <v>197030</v>
      </c>
      <c r="E234" s="61">
        <v>58706</v>
      </c>
      <c r="F234" s="62">
        <v>0</v>
      </c>
      <c r="G234" s="61">
        <v>255736</v>
      </c>
      <c r="H234" s="73">
        <v>6382</v>
      </c>
      <c r="I234" s="61">
        <v>1250</v>
      </c>
      <c r="J234" s="61">
        <v>4495</v>
      </c>
      <c r="K234" s="61">
        <v>34</v>
      </c>
      <c r="L234" s="61">
        <v>9024</v>
      </c>
      <c r="M234" s="61">
        <v>21336</v>
      </c>
      <c r="N234" s="61">
        <v>11708</v>
      </c>
      <c r="O234" s="62">
        <v>0</v>
      </c>
      <c r="P234" s="62">
        <v>0</v>
      </c>
      <c r="Q234" s="62">
        <v>0</v>
      </c>
      <c r="R234" s="61">
        <v>7719</v>
      </c>
      <c r="S234" s="69">
        <v>55566</v>
      </c>
      <c r="T234" s="62">
        <v>0</v>
      </c>
      <c r="U234" s="62">
        <v>0</v>
      </c>
      <c r="V234" s="62">
        <v>0</v>
      </c>
      <c r="W234" s="61">
        <v>492</v>
      </c>
      <c r="X234" s="62">
        <v>0</v>
      </c>
      <c r="Y234" s="61">
        <v>21080</v>
      </c>
      <c r="Z234" s="61">
        <v>4003</v>
      </c>
      <c r="AA234" s="61">
        <v>1663</v>
      </c>
      <c r="AB234" s="61">
        <v>3000</v>
      </c>
      <c r="AC234" s="62">
        <v>0</v>
      </c>
      <c r="AD234" s="74">
        <v>30238</v>
      </c>
      <c r="AE234" s="61">
        <v>1627</v>
      </c>
      <c r="AF234" s="62">
        <v>0</v>
      </c>
      <c r="AG234" s="61">
        <v>4605</v>
      </c>
      <c r="AH234" s="61">
        <v>635</v>
      </c>
      <c r="AI234" s="62">
        <v>0</v>
      </c>
      <c r="AJ234" s="61">
        <v>29746</v>
      </c>
      <c r="AK234" s="61">
        <v>10205</v>
      </c>
      <c r="AL234" s="61">
        <v>3338</v>
      </c>
      <c r="AM234" s="73">
        <v>347922</v>
      </c>
      <c r="AN234" s="61">
        <v>255736</v>
      </c>
      <c r="AO234" s="61">
        <v>36613</v>
      </c>
      <c r="AP234" s="61">
        <v>65778</v>
      </c>
      <c r="AQ234" s="69">
        <v>358127</v>
      </c>
    </row>
    <row r="235" spans="1:43" s="46" customFormat="1" ht="12.75">
      <c r="A235" s="43" t="s">
        <v>331</v>
      </c>
      <c r="B235" s="44" t="s">
        <v>205</v>
      </c>
      <c r="C235" s="45">
        <v>1553</v>
      </c>
      <c r="D235" s="61">
        <v>63980</v>
      </c>
      <c r="E235" s="61">
        <v>4894</v>
      </c>
      <c r="F235" s="62">
        <v>0</v>
      </c>
      <c r="G235" s="61">
        <v>68874</v>
      </c>
      <c r="H235" s="73">
        <v>1924</v>
      </c>
      <c r="I235" s="61">
        <v>1890</v>
      </c>
      <c r="J235" s="61">
        <v>3639</v>
      </c>
      <c r="K235" s="61">
        <v>5</v>
      </c>
      <c r="L235" s="61">
        <v>4085</v>
      </c>
      <c r="M235" s="61">
        <v>3690</v>
      </c>
      <c r="N235" s="61">
        <v>3697</v>
      </c>
      <c r="O235" s="61">
        <v>18</v>
      </c>
      <c r="P235" s="62">
        <v>0</v>
      </c>
      <c r="Q235" s="62">
        <v>0</v>
      </c>
      <c r="R235" s="61">
        <v>1494</v>
      </c>
      <c r="S235" s="69">
        <v>18518</v>
      </c>
      <c r="T235" s="62">
        <v>0</v>
      </c>
      <c r="U235" s="62">
        <v>0</v>
      </c>
      <c r="V235" s="62">
        <v>0</v>
      </c>
      <c r="W235" s="61">
        <v>713</v>
      </c>
      <c r="X235" s="61">
        <v>1451</v>
      </c>
      <c r="Y235" s="61">
        <v>7975</v>
      </c>
      <c r="Z235" s="61">
        <v>596</v>
      </c>
      <c r="AA235" s="61">
        <v>1033</v>
      </c>
      <c r="AB235" s="62">
        <v>0</v>
      </c>
      <c r="AC235" s="62">
        <v>0</v>
      </c>
      <c r="AD235" s="74">
        <v>11768</v>
      </c>
      <c r="AE235" s="61">
        <v>365</v>
      </c>
      <c r="AF235" s="62">
        <v>0</v>
      </c>
      <c r="AG235" s="62">
        <v>0</v>
      </c>
      <c r="AH235" s="62">
        <v>0</v>
      </c>
      <c r="AI235" s="62">
        <v>0</v>
      </c>
      <c r="AJ235" s="61">
        <v>11055</v>
      </c>
      <c r="AK235" s="61">
        <v>365</v>
      </c>
      <c r="AL235" s="62">
        <v>0</v>
      </c>
      <c r="AM235" s="73">
        <v>101084</v>
      </c>
      <c r="AN235" s="61">
        <v>68874</v>
      </c>
      <c r="AO235" s="61">
        <v>9969</v>
      </c>
      <c r="AP235" s="61">
        <v>22606</v>
      </c>
      <c r="AQ235" s="69">
        <v>101449</v>
      </c>
    </row>
    <row r="236" spans="1:43" s="46" customFormat="1" ht="12.75">
      <c r="A236" s="43" t="s">
        <v>314</v>
      </c>
      <c r="B236" s="44" t="s">
        <v>171</v>
      </c>
      <c r="C236" s="45">
        <v>2094</v>
      </c>
      <c r="D236" s="61">
        <v>62101</v>
      </c>
      <c r="E236" s="61">
        <v>10939</v>
      </c>
      <c r="F236" s="62">
        <v>0</v>
      </c>
      <c r="G236" s="61">
        <v>73040</v>
      </c>
      <c r="H236" s="73">
        <v>3728</v>
      </c>
      <c r="I236" s="61">
        <v>200</v>
      </c>
      <c r="J236" s="61">
        <v>5976</v>
      </c>
      <c r="K236" s="61">
        <v>65</v>
      </c>
      <c r="L236" s="61">
        <v>3597</v>
      </c>
      <c r="M236" s="61">
        <v>7347</v>
      </c>
      <c r="N236" s="61">
        <v>9021</v>
      </c>
      <c r="O236" s="62">
        <v>0</v>
      </c>
      <c r="P236" s="62">
        <v>0</v>
      </c>
      <c r="Q236" s="62">
        <v>0</v>
      </c>
      <c r="R236" s="61">
        <v>3675</v>
      </c>
      <c r="S236" s="69">
        <v>29881</v>
      </c>
      <c r="T236" s="62">
        <v>0</v>
      </c>
      <c r="U236" s="62">
        <v>0</v>
      </c>
      <c r="V236" s="61">
        <v>4760</v>
      </c>
      <c r="W236" s="61">
        <v>5447</v>
      </c>
      <c r="X236" s="62">
        <v>0</v>
      </c>
      <c r="Y236" s="61">
        <v>10000</v>
      </c>
      <c r="Z236" s="61">
        <v>398</v>
      </c>
      <c r="AA236" s="61">
        <v>6500</v>
      </c>
      <c r="AB236" s="61">
        <v>1500</v>
      </c>
      <c r="AC236" s="62">
        <v>0</v>
      </c>
      <c r="AD236" s="74">
        <v>28605</v>
      </c>
      <c r="AE236" s="62">
        <v>0</v>
      </c>
      <c r="AF236" s="62">
        <v>0</v>
      </c>
      <c r="AG236" s="62">
        <v>0</v>
      </c>
      <c r="AH236" s="62">
        <v>0</v>
      </c>
      <c r="AI236" s="62">
        <v>0</v>
      </c>
      <c r="AJ236" s="61">
        <v>18398</v>
      </c>
      <c r="AK236" s="61">
        <v>2194</v>
      </c>
      <c r="AL236" s="61">
        <v>2194</v>
      </c>
      <c r="AM236" s="73">
        <v>135254</v>
      </c>
      <c r="AN236" s="61">
        <v>73040</v>
      </c>
      <c r="AO236" s="61">
        <v>18398</v>
      </c>
      <c r="AP236" s="61">
        <v>46010</v>
      </c>
      <c r="AQ236" s="69">
        <v>137448</v>
      </c>
    </row>
    <row r="237" spans="1:43" s="46" customFormat="1" ht="12.75">
      <c r="A237" s="43" t="s">
        <v>356</v>
      </c>
      <c r="B237" s="44" t="s">
        <v>277</v>
      </c>
      <c r="C237" s="45">
        <v>181</v>
      </c>
      <c r="D237" s="61">
        <v>2962</v>
      </c>
      <c r="E237" s="61">
        <v>491</v>
      </c>
      <c r="F237" s="61">
        <v>120</v>
      </c>
      <c r="G237" s="61">
        <v>3573</v>
      </c>
      <c r="H237" s="73">
        <v>180</v>
      </c>
      <c r="I237" s="61">
        <v>400</v>
      </c>
      <c r="J237" s="61">
        <v>0</v>
      </c>
      <c r="K237" s="61">
        <v>30</v>
      </c>
      <c r="L237" s="61">
        <v>651</v>
      </c>
      <c r="M237" s="61">
        <v>2663</v>
      </c>
      <c r="N237" s="61">
        <v>0</v>
      </c>
      <c r="O237" s="61">
        <v>0</v>
      </c>
      <c r="P237" s="61">
        <v>0</v>
      </c>
      <c r="Q237" s="61">
        <v>0</v>
      </c>
      <c r="R237" s="61">
        <v>0</v>
      </c>
      <c r="S237" s="69">
        <v>3744</v>
      </c>
      <c r="T237" s="61">
        <v>0</v>
      </c>
      <c r="U237" s="61">
        <v>0</v>
      </c>
      <c r="V237" s="61">
        <v>0</v>
      </c>
      <c r="W237" s="61">
        <v>0</v>
      </c>
      <c r="X237" s="61">
        <v>0</v>
      </c>
      <c r="Y237" s="61">
        <v>800</v>
      </c>
      <c r="Z237" s="61">
        <v>209</v>
      </c>
      <c r="AA237" s="61">
        <v>0</v>
      </c>
      <c r="AB237" s="61">
        <v>0</v>
      </c>
      <c r="AC237" s="61">
        <v>0</v>
      </c>
      <c r="AD237" s="74">
        <v>1009</v>
      </c>
      <c r="AE237" s="61">
        <v>0</v>
      </c>
      <c r="AF237" s="61">
        <v>0</v>
      </c>
      <c r="AG237" s="61">
        <v>0</v>
      </c>
      <c r="AH237" s="61">
        <v>0</v>
      </c>
      <c r="AI237" s="61">
        <v>0</v>
      </c>
      <c r="AJ237" s="61">
        <v>1009</v>
      </c>
      <c r="AK237" s="61">
        <v>0</v>
      </c>
      <c r="AL237" s="61">
        <v>0</v>
      </c>
      <c r="AM237" s="73">
        <v>8506</v>
      </c>
      <c r="AN237" s="61">
        <v>3453</v>
      </c>
      <c r="AO237" s="61">
        <v>1009</v>
      </c>
      <c r="AP237" s="61">
        <v>4004</v>
      </c>
      <c r="AQ237" s="69">
        <v>8506</v>
      </c>
    </row>
    <row r="238" spans="1:43" s="46" customFormat="1" ht="12.75">
      <c r="A238" s="43" t="s">
        <v>188</v>
      </c>
      <c r="B238" s="44" t="s">
        <v>59</v>
      </c>
      <c r="C238" s="45">
        <v>11415</v>
      </c>
      <c r="D238" s="61">
        <v>289678</v>
      </c>
      <c r="E238" s="61">
        <v>86519</v>
      </c>
      <c r="F238" s="62">
        <v>0</v>
      </c>
      <c r="G238" s="61">
        <v>376197</v>
      </c>
      <c r="H238" s="73">
        <v>27181</v>
      </c>
      <c r="I238" s="61">
        <v>42591</v>
      </c>
      <c r="J238" s="61">
        <v>6916</v>
      </c>
      <c r="K238" s="61">
        <v>3971</v>
      </c>
      <c r="L238" s="61">
        <v>7191</v>
      </c>
      <c r="M238" s="61">
        <v>13030</v>
      </c>
      <c r="N238" s="62">
        <v>0</v>
      </c>
      <c r="O238" s="62">
        <v>0</v>
      </c>
      <c r="P238" s="62">
        <v>0</v>
      </c>
      <c r="Q238" s="62">
        <v>0</v>
      </c>
      <c r="R238" s="61">
        <v>20598</v>
      </c>
      <c r="S238" s="69">
        <v>94297</v>
      </c>
      <c r="T238" s="62">
        <v>0</v>
      </c>
      <c r="U238" s="61">
        <v>1058</v>
      </c>
      <c r="V238" s="62">
        <v>0</v>
      </c>
      <c r="W238" s="61">
        <v>19938</v>
      </c>
      <c r="X238" s="61">
        <v>4000</v>
      </c>
      <c r="Y238" s="61">
        <v>46356</v>
      </c>
      <c r="Z238" s="61">
        <v>4414</v>
      </c>
      <c r="AA238" s="61">
        <v>21586</v>
      </c>
      <c r="AB238" s="61">
        <v>3487</v>
      </c>
      <c r="AC238" s="61">
        <v>100</v>
      </c>
      <c r="AD238" s="74">
        <v>100939</v>
      </c>
      <c r="AE238" s="62">
        <v>0</v>
      </c>
      <c r="AF238" s="62">
        <v>0</v>
      </c>
      <c r="AG238" s="62">
        <v>0</v>
      </c>
      <c r="AH238" s="62">
        <v>0</v>
      </c>
      <c r="AI238" s="62">
        <v>0</v>
      </c>
      <c r="AJ238" s="61">
        <v>79943</v>
      </c>
      <c r="AK238" s="62">
        <v>0</v>
      </c>
      <c r="AL238" s="62">
        <v>0</v>
      </c>
      <c r="AM238" s="73">
        <v>598614</v>
      </c>
      <c r="AN238" s="61">
        <v>376197</v>
      </c>
      <c r="AO238" s="61">
        <v>75943</v>
      </c>
      <c r="AP238" s="61">
        <v>146474</v>
      </c>
      <c r="AQ238" s="69">
        <v>598614</v>
      </c>
    </row>
    <row r="239" spans="8:43" ht="15">
      <c r="H239"/>
      <c r="S239"/>
      <c r="AD239"/>
      <c r="AM239"/>
      <c r="AQ239"/>
    </row>
    <row r="240" spans="8:43" ht="12" customHeight="1">
      <c r="H240"/>
      <c r="S240"/>
      <c r="AD240"/>
      <c r="AM240"/>
      <c r="AQ240"/>
    </row>
    <row r="241" spans="8:43" ht="15">
      <c r="H241"/>
      <c r="S241"/>
      <c r="AD241"/>
      <c r="AM241"/>
      <c r="AQ241"/>
    </row>
    <row r="242" spans="8:43" ht="15">
      <c r="H242"/>
      <c r="S242"/>
      <c r="AD242"/>
      <c r="AM242"/>
      <c r="AQ242"/>
    </row>
    <row r="243" spans="8:43" ht="15">
      <c r="H243"/>
      <c r="S243"/>
      <c r="AD243"/>
      <c r="AM243"/>
      <c r="AQ243"/>
    </row>
    <row r="244" spans="8:43" ht="15">
      <c r="H244"/>
      <c r="S244"/>
      <c r="AD244"/>
      <c r="AM244"/>
      <c r="AQ244"/>
    </row>
    <row r="245" spans="8:43" ht="15">
      <c r="H245"/>
      <c r="S245"/>
      <c r="AD245"/>
      <c r="AM245"/>
      <c r="AQ245"/>
    </row>
    <row r="246" spans="8:43" ht="15">
      <c r="H246"/>
      <c r="S246"/>
      <c r="AD246"/>
      <c r="AM246"/>
      <c r="AQ246"/>
    </row>
    <row r="247" spans="8:43" ht="15">
      <c r="H247"/>
      <c r="S247"/>
      <c r="AD247"/>
      <c r="AM247"/>
      <c r="AQ247"/>
    </row>
    <row r="248" spans="8:43" ht="15">
      <c r="H248"/>
      <c r="S248"/>
      <c r="AD248"/>
      <c r="AM248"/>
      <c r="AQ248"/>
    </row>
    <row r="249" spans="8:43" ht="15">
      <c r="H249"/>
      <c r="S249"/>
      <c r="AD249"/>
      <c r="AM249"/>
      <c r="AQ249"/>
    </row>
    <row r="250" spans="8:43" ht="15">
      <c r="H250"/>
      <c r="S250"/>
      <c r="AD250"/>
      <c r="AM250"/>
      <c r="AQ250"/>
    </row>
    <row r="251" spans="8:43" ht="15">
      <c r="H251"/>
      <c r="S251"/>
      <c r="AD251"/>
      <c r="AM251"/>
      <c r="AQ251"/>
    </row>
    <row r="252" spans="8:43" ht="15">
      <c r="H252"/>
      <c r="S252"/>
      <c r="AD252"/>
      <c r="AM252"/>
      <c r="AQ252"/>
    </row>
    <row r="253" spans="8:43" ht="15">
      <c r="H253"/>
      <c r="S253"/>
      <c r="AD253"/>
      <c r="AM253"/>
      <c r="AQ253"/>
    </row>
    <row r="254" spans="8:43" ht="15">
      <c r="H254"/>
      <c r="S254"/>
      <c r="AD254"/>
      <c r="AM254"/>
      <c r="AQ254"/>
    </row>
    <row r="255" spans="8:43" ht="15">
      <c r="H255"/>
      <c r="S255"/>
      <c r="AD255"/>
      <c r="AM255"/>
      <c r="AQ255"/>
    </row>
    <row r="256" spans="8:43" ht="15">
      <c r="H256"/>
      <c r="S256"/>
      <c r="AD256"/>
      <c r="AM256"/>
      <c r="AQ256"/>
    </row>
    <row r="257" spans="8:43" ht="15">
      <c r="H257"/>
      <c r="S257"/>
      <c r="AD257"/>
      <c r="AM257"/>
      <c r="AQ257"/>
    </row>
    <row r="258" spans="8:43" ht="15">
      <c r="H258"/>
      <c r="S258"/>
      <c r="AD258"/>
      <c r="AM258"/>
      <c r="AQ258"/>
    </row>
    <row r="259" spans="8:43" ht="15">
      <c r="H259"/>
      <c r="S259"/>
      <c r="AD259"/>
      <c r="AM259"/>
      <c r="AQ259"/>
    </row>
    <row r="260" spans="8:43" ht="15">
      <c r="H260"/>
      <c r="S260"/>
      <c r="AD260"/>
      <c r="AM260"/>
      <c r="AQ260"/>
    </row>
    <row r="261" spans="8:43" ht="15">
      <c r="H261"/>
      <c r="S261"/>
      <c r="AD261"/>
      <c r="AM261"/>
      <c r="AQ261"/>
    </row>
    <row r="262" spans="8:43" ht="15">
      <c r="H262"/>
      <c r="S262"/>
      <c r="AD262"/>
      <c r="AM262"/>
      <c r="AQ262"/>
    </row>
    <row r="263" spans="8:43" ht="15">
      <c r="H263"/>
      <c r="S263"/>
      <c r="AD263"/>
      <c r="AM263"/>
      <c r="AQ263"/>
    </row>
    <row r="264" spans="8:43" ht="15">
      <c r="H264"/>
      <c r="S264"/>
      <c r="AD264"/>
      <c r="AM264"/>
      <c r="AQ264"/>
    </row>
    <row r="265" spans="8:43" ht="15">
      <c r="H265"/>
      <c r="S265"/>
      <c r="AD265"/>
      <c r="AM265"/>
      <c r="AQ265"/>
    </row>
    <row r="266" spans="8:43" ht="15">
      <c r="H266"/>
      <c r="S266"/>
      <c r="AD266"/>
      <c r="AM266"/>
      <c r="AQ266"/>
    </row>
    <row r="267" spans="8:43" ht="15">
      <c r="H267"/>
      <c r="S267"/>
      <c r="AD267"/>
      <c r="AM267"/>
      <c r="AQ267"/>
    </row>
    <row r="268" spans="8:43" ht="15">
      <c r="H268"/>
      <c r="S268"/>
      <c r="AD268"/>
      <c r="AM268"/>
      <c r="AQ268"/>
    </row>
    <row r="269" spans="8:43" ht="15">
      <c r="H269"/>
      <c r="S269"/>
      <c r="AD269"/>
      <c r="AM269"/>
      <c r="AQ269"/>
    </row>
    <row r="270" spans="8:43" ht="15">
      <c r="H270"/>
      <c r="S270"/>
      <c r="AD270"/>
      <c r="AM270"/>
      <c r="AQ270"/>
    </row>
    <row r="271" spans="8:43" ht="15">
      <c r="H271"/>
      <c r="S271"/>
      <c r="AD271"/>
      <c r="AM271"/>
      <c r="AQ271"/>
    </row>
    <row r="272" spans="8:43" ht="15">
      <c r="H272"/>
      <c r="S272"/>
      <c r="AD272"/>
      <c r="AM272"/>
      <c r="AQ272"/>
    </row>
    <row r="273" spans="8:43" ht="15">
      <c r="H273"/>
      <c r="S273"/>
      <c r="AD273"/>
      <c r="AM273"/>
      <c r="AQ273"/>
    </row>
    <row r="274" spans="8:43" ht="15">
      <c r="H274"/>
      <c r="S274"/>
      <c r="AD274"/>
      <c r="AM274"/>
      <c r="AQ274"/>
    </row>
    <row r="275" spans="8:43" ht="15">
      <c r="H275"/>
      <c r="S275"/>
      <c r="AD275"/>
      <c r="AM275"/>
      <c r="AQ275"/>
    </row>
    <row r="276" spans="8:43" ht="15">
      <c r="H276"/>
      <c r="S276"/>
      <c r="AD276"/>
      <c r="AM276"/>
      <c r="AQ276"/>
    </row>
    <row r="277" spans="8:43" ht="15">
      <c r="H277"/>
      <c r="S277"/>
      <c r="AD277"/>
      <c r="AM277"/>
      <c r="AQ277"/>
    </row>
    <row r="278" spans="8:43" ht="15">
      <c r="H278"/>
      <c r="S278"/>
      <c r="AD278"/>
      <c r="AM278"/>
      <c r="AQ278"/>
    </row>
    <row r="279" spans="8:43" ht="15">
      <c r="H279"/>
      <c r="S279"/>
      <c r="AD279"/>
      <c r="AM279"/>
      <c r="AQ279"/>
    </row>
    <row r="280" spans="8:43" ht="15">
      <c r="H280"/>
      <c r="S280"/>
      <c r="AD280"/>
      <c r="AM280"/>
      <c r="AQ280"/>
    </row>
    <row r="281" spans="8:43" ht="15">
      <c r="H281"/>
      <c r="S281"/>
      <c r="AD281"/>
      <c r="AM281"/>
      <c r="AQ281"/>
    </row>
    <row r="282" spans="8:43" ht="15">
      <c r="H282"/>
      <c r="S282"/>
      <c r="AD282"/>
      <c r="AM282"/>
      <c r="AQ282"/>
    </row>
    <row r="283" spans="8:43" ht="15">
      <c r="H283"/>
      <c r="S283"/>
      <c r="AD283"/>
      <c r="AM283"/>
      <c r="AQ283"/>
    </row>
    <row r="284" spans="8:43" ht="15">
      <c r="H284"/>
      <c r="S284"/>
      <c r="AD284"/>
      <c r="AM284"/>
      <c r="AQ284"/>
    </row>
    <row r="285" spans="8:43" ht="15">
      <c r="H285"/>
      <c r="S285"/>
      <c r="AD285"/>
      <c r="AM285"/>
      <c r="AQ285"/>
    </row>
    <row r="286" spans="8:43" ht="15">
      <c r="H286"/>
      <c r="S286"/>
      <c r="AD286"/>
      <c r="AM286"/>
      <c r="AQ286"/>
    </row>
    <row r="287" spans="8:43" ht="15">
      <c r="H287"/>
      <c r="S287"/>
      <c r="AD287"/>
      <c r="AM287"/>
      <c r="AQ287"/>
    </row>
    <row r="288" spans="8:43" ht="15">
      <c r="H288"/>
      <c r="S288"/>
      <c r="AD288"/>
      <c r="AM288"/>
      <c r="AQ288"/>
    </row>
    <row r="289" spans="8:43" ht="15">
      <c r="H289"/>
      <c r="S289"/>
      <c r="AD289"/>
      <c r="AM289"/>
      <c r="AQ289"/>
    </row>
    <row r="290" spans="8:43" ht="15">
      <c r="H290"/>
      <c r="S290"/>
      <c r="AD290"/>
      <c r="AM290"/>
      <c r="AQ290"/>
    </row>
    <row r="291" spans="8:43" ht="15">
      <c r="H291"/>
      <c r="S291"/>
      <c r="AD291"/>
      <c r="AM291"/>
      <c r="AQ291"/>
    </row>
    <row r="292" spans="8:43" ht="15">
      <c r="H292"/>
      <c r="S292"/>
      <c r="AD292"/>
      <c r="AM292"/>
      <c r="AQ292"/>
    </row>
    <row r="293" spans="8:43" ht="15">
      <c r="H293"/>
      <c r="S293"/>
      <c r="AD293"/>
      <c r="AM293"/>
      <c r="AQ293"/>
    </row>
    <row r="294" spans="8:43" ht="15">
      <c r="H294"/>
      <c r="S294"/>
      <c r="AD294"/>
      <c r="AM294"/>
      <c r="AQ294"/>
    </row>
    <row r="295" spans="8:43" ht="15">
      <c r="H295"/>
      <c r="S295"/>
      <c r="AD295"/>
      <c r="AM295"/>
      <c r="AQ295"/>
    </row>
    <row r="296" spans="8:43" ht="15">
      <c r="H296"/>
      <c r="S296"/>
      <c r="AD296"/>
      <c r="AM296"/>
      <c r="AQ296"/>
    </row>
    <row r="297" spans="8:43" ht="15">
      <c r="H297"/>
      <c r="S297"/>
      <c r="AD297"/>
      <c r="AM297"/>
      <c r="AQ297"/>
    </row>
    <row r="298" spans="8:43" ht="15">
      <c r="H298"/>
      <c r="S298"/>
      <c r="AD298"/>
      <c r="AM298"/>
      <c r="AQ298"/>
    </row>
    <row r="299" spans="8:43" ht="15">
      <c r="H299"/>
      <c r="S299"/>
      <c r="AD299"/>
      <c r="AM299"/>
      <c r="AQ299"/>
    </row>
    <row r="300" spans="8:43" ht="15">
      <c r="H300"/>
      <c r="S300"/>
      <c r="AD300"/>
      <c r="AM300"/>
      <c r="AQ300"/>
    </row>
    <row r="301" spans="8:43" ht="15">
      <c r="H301"/>
      <c r="S301"/>
      <c r="AD301"/>
      <c r="AM301"/>
      <c r="AQ301"/>
    </row>
    <row r="302" spans="8:43" ht="15">
      <c r="H302"/>
      <c r="S302"/>
      <c r="AD302"/>
      <c r="AM302"/>
      <c r="AQ302"/>
    </row>
    <row r="303" spans="8:43" ht="15">
      <c r="H303"/>
      <c r="S303"/>
      <c r="AD303"/>
      <c r="AM303"/>
      <c r="AQ303"/>
    </row>
    <row r="304" spans="8:43" ht="15">
      <c r="H304"/>
      <c r="S304"/>
      <c r="AD304"/>
      <c r="AM304"/>
      <c r="AQ304"/>
    </row>
    <row r="305" spans="8:43" ht="15">
      <c r="H305"/>
      <c r="S305"/>
      <c r="AD305"/>
      <c r="AM305"/>
      <c r="AQ305"/>
    </row>
    <row r="306" spans="8:43" ht="15">
      <c r="H306"/>
      <c r="S306"/>
      <c r="AD306"/>
      <c r="AM306"/>
      <c r="AQ306"/>
    </row>
    <row r="307" spans="8:43" ht="15">
      <c r="H307"/>
      <c r="S307"/>
      <c r="AD307"/>
      <c r="AM307"/>
      <c r="AQ307"/>
    </row>
    <row r="308" spans="8:43" ht="15">
      <c r="H308"/>
      <c r="S308"/>
      <c r="AD308"/>
      <c r="AM308"/>
      <c r="AQ308"/>
    </row>
    <row r="309" spans="8:43" ht="15">
      <c r="H309"/>
      <c r="S309"/>
      <c r="AD309"/>
      <c r="AM309"/>
      <c r="AQ309"/>
    </row>
    <row r="310" spans="8:43" ht="15">
      <c r="H310"/>
      <c r="S310"/>
      <c r="AD310"/>
      <c r="AM310"/>
      <c r="AQ310"/>
    </row>
    <row r="311" spans="8:43" ht="15">
      <c r="H311"/>
      <c r="S311"/>
      <c r="AD311"/>
      <c r="AM311"/>
      <c r="AQ311"/>
    </row>
    <row r="312" spans="8:43" ht="15">
      <c r="H312"/>
      <c r="S312"/>
      <c r="AD312"/>
      <c r="AM312"/>
      <c r="AQ312"/>
    </row>
    <row r="313" spans="8:43" ht="15">
      <c r="H313"/>
      <c r="S313"/>
      <c r="AD313"/>
      <c r="AM313"/>
      <c r="AQ313"/>
    </row>
    <row r="314" spans="8:43" ht="15">
      <c r="H314"/>
      <c r="S314"/>
      <c r="AD314"/>
      <c r="AM314"/>
      <c r="AQ314"/>
    </row>
    <row r="315" spans="8:43" ht="15">
      <c r="H315"/>
      <c r="S315"/>
      <c r="AD315"/>
      <c r="AM315"/>
      <c r="AQ315"/>
    </row>
  </sheetData>
  <sheetProtection/>
  <mergeCells count="5">
    <mergeCell ref="D1:G1"/>
    <mergeCell ref="I1:S1"/>
    <mergeCell ref="T1:AD1"/>
    <mergeCell ref="AE1:AL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&amp;C2016 Indiana Public Library Statistics 
Library Operating Expenditures</oddHeader>
    <oddFooter>&amp;LIndiana State Library
Library Development Office&amp;CLast Modified: 3/31/2017&amp;R&amp;P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zoomScale="115" zoomScaleNormal="115" workbookViewId="0" topLeftCell="AG2">
      <selection activeCell="AQ19" sqref="AQ19"/>
    </sheetView>
  </sheetViews>
  <sheetFormatPr defaultColWidth="9.140625" defaultRowHeight="15"/>
  <cols>
    <col min="1" max="1" width="15.28125" style="24" customWidth="1"/>
    <col min="2" max="2" width="20.8515625" style="24" bestFit="1" customWidth="1"/>
    <col min="3" max="3" width="11.8515625" style="24" customWidth="1"/>
    <col min="4" max="4" width="13.421875" style="24" bestFit="1" customWidth="1"/>
    <col min="5" max="5" width="13.57421875" style="24" customWidth="1"/>
    <col min="6" max="6" width="9.57421875" style="24" bestFit="1" customWidth="1"/>
    <col min="7" max="7" width="11.8515625" style="24" bestFit="1" customWidth="1"/>
    <col min="8" max="8" width="13.421875" style="24" bestFit="1" customWidth="1"/>
    <col min="9" max="9" width="11.28125" style="24" bestFit="1" customWidth="1"/>
    <col min="10" max="10" width="12.28125" style="24" bestFit="1" customWidth="1"/>
    <col min="11" max="11" width="13.140625" style="24" customWidth="1"/>
    <col min="12" max="12" width="9.7109375" style="24" bestFit="1" customWidth="1"/>
    <col min="13" max="13" width="11.28125" style="24" bestFit="1" customWidth="1"/>
    <col min="14" max="14" width="12.28125" style="24" bestFit="1" customWidth="1"/>
    <col min="15" max="15" width="12.140625" style="24" bestFit="1" customWidth="1"/>
    <col min="16" max="17" width="11.140625" style="24" bestFit="1" customWidth="1"/>
    <col min="18" max="18" width="9.8515625" style="24" bestFit="1" customWidth="1"/>
    <col min="19" max="19" width="11.140625" style="24" bestFit="1" customWidth="1"/>
    <col min="20" max="20" width="12.140625" style="24" bestFit="1" customWidth="1"/>
    <col min="21" max="21" width="9.8515625" style="24" bestFit="1" customWidth="1"/>
    <col min="22" max="22" width="12.140625" style="24" customWidth="1"/>
    <col min="23" max="23" width="12.00390625" style="24" customWidth="1"/>
    <col min="24" max="24" width="11.140625" style="24" bestFit="1" customWidth="1"/>
    <col min="25" max="25" width="10.8515625" style="24" bestFit="1" customWidth="1"/>
    <col min="26" max="26" width="12.140625" style="24" bestFit="1" customWidth="1"/>
    <col min="27" max="27" width="11.140625" style="24" bestFit="1" customWidth="1"/>
    <col min="28" max="28" width="14.421875" style="24" customWidth="1"/>
    <col min="29" max="29" width="11.140625" style="24" bestFit="1" customWidth="1"/>
    <col min="30" max="30" width="12.140625" style="24" customWidth="1"/>
    <col min="31" max="31" width="12.140625" style="24" bestFit="1" customWidth="1"/>
    <col min="32" max="32" width="10.421875" style="24" customWidth="1"/>
    <col min="33" max="33" width="10.140625" style="24" customWidth="1"/>
    <col min="34" max="34" width="11.7109375" style="24" customWidth="1"/>
    <col min="35" max="35" width="12.00390625" style="24" customWidth="1"/>
    <col min="36" max="36" width="12.7109375" style="24" customWidth="1"/>
    <col min="37" max="37" width="12.140625" style="24" bestFit="1" customWidth="1"/>
    <col min="38" max="38" width="11.140625" style="24" bestFit="1" customWidth="1"/>
    <col min="39" max="39" width="17.28125" style="24" customWidth="1"/>
    <col min="40" max="40" width="13.28125" style="24" bestFit="1" customWidth="1"/>
    <col min="41" max="41" width="12.140625" style="24" bestFit="1" customWidth="1"/>
    <col min="42" max="42" width="13.28125" style="24" bestFit="1" customWidth="1"/>
    <col min="43" max="43" width="12.140625" style="24" bestFit="1" customWidth="1"/>
    <col min="44" max="16384" width="9.140625" style="24" customWidth="1"/>
  </cols>
  <sheetData>
    <row r="1" spans="1:43" ht="31.5" customHeight="1">
      <c r="A1" s="91" t="s">
        <v>400</v>
      </c>
      <c r="B1" s="91"/>
      <c r="C1" s="91"/>
      <c r="D1" s="92" t="s">
        <v>369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ht="38.25" customHeight="1">
      <c r="A2" s="13"/>
      <c r="B2" s="14"/>
      <c r="C2" s="14"/>
      <c r="D2" s="88" t="s">
        <v>2</v>
      </c>
      <c r="E2" s="88"/>
      <c r="F2" s="88"/>
      <c r="G2" s="89"/>
      <c r="H2" s="28" t="s">
        <v>6</v>
      </c>
      <c r="I2" s="88" t="s">
        <v>8</v>
      </c>
      <c r="J2" s="88"/>
      <c r="K2" s="88"/>
      <c r="L2" s="88"/>
      <c r="M2" s="88"/>
      <c r="N2" s="88"/>
      <c r="O2" s="88"/>
      <c r="P2" s="88"/>
      <c r="Q2" s="88"/>
      <c r="R2" s="88"/>
      <c r="S2" s="89"/>
      <c r="T2" s="87" t="s">
        <v>16</v>
      </c>
      <c r="U2" s="88"/>
      <c r="V2" s="88"/>
      <c r="W2" s="88"/>
      <c r="X2" s="88"/>
      <c r="Y2" s="88"/>
      <c r="Z2" s="88"/>
      <c r="AA2" s="88"/>
      <c r="AB2" s="88"/>
      <c r="AC2" s="88"/>
      <c r="AD2" s="89"/>
      <c r="AE2" s="84" t="s">
        <v>367</v>
      </c>
      <c r="AF2" s="85"/>
      <c r="AG2" s="85"/>
      <c r="AH2" s="85"/>
      <c r="AI2" s="85"/>
      <c r="AJ2" s="85"/>
      <c r="AK2" s="85"/>
      <c r="AL2" s="86"/>
      <c r="AM2" s="27"/>
      <c r="AN2" s="87" t="s">
        <v>396</v>
      </c>
      <c r="AO2" s="88"/>
      <c r="AP2" s="88"/>
      <c r="AQ2" s="89"/>
    </row>
    <row r="3" spans="1:43" ht="128.25" thickBot="1">
      <c r="A3" s="29" t="s">
        <v>0</v>
      </c>
      <c r="B3" s="29" t="s">
        <v>1</v>
      </c>
      <c r="C3" s="29" t="s">
        <v>22</v>
      </c>
      <c r="D3" s="29" t="s">
        <v>3</v>
      </c>
      <c r="E3" s="29" t="s">
        <v>4</v>
      </c>
      <c r="F3" s="29" t="s">
        <v>5</v>
      </c>
      <c r="G3" s="30" t="s">
        <v>357</v>
      </c>
      <c r="H3" s="35" t="s">
        <v>7</v>
      </c>
      <c r="I3" s="29" t="s">
        <v>358</v>
      </c>
      <c r="J3" s="29" t="s">
        <v>359</v>
      </c>
      <c r="K3" s="29" t="s">
        <v>9</v>
      </c>
      <c r="L3" s="29" t="s">
        <v>10</v>
      </c>
      <c r="M3" s="29" t="s">
        <v>11</v>
      </c>
      <c r="N3" s="29" t="s">
        <v>366</v>
      </c>
      <c r="O3" s="29" t="s">
        <v>12</v>
      </c>
      <c r="P3" s="29" t="s">
        <v>13</v>
      </c>
      <c r="Q3" s="29" t="s">
        <v>14</v>
      </c>
      <c r="R3" s="29" t="s">
        <v>15</v>
      </c>
      <c r="S3" s="30" t="s">
        <v>360</v>
      </c>
      <c r="T3" s="31" t="s">
        <v>17</v>
      </c>
      <c r="U3" s="29" t="s">
        <v>18</v>
      </c>
      <c r="V3" s="29" t="s">
        <v>364</v>
      </c>
      <c r="W3" s="29" t="s">
        <v>365</v>
      </c>
      <c r="X3" s="29" t="s">
        <v>361</v>
      </c>
      <c r="Y3" s="29" t="s">
        <v>19</v>
      </c>
      <c r="Z3" s="29" t="s">
        <v>20</v>
      </c>
      <c r="AA3" s="29" t="s">
        <v>362</v>
      </c>
      <c r="AB3" s="29" t="s">
        <v>390</v>
      </c>
      <c r="AC3" s="29" t="s">
        <v>363</v>
      </c>
      <c r="AD3" s="30" t="s">
        <v>370</v>
      </c>
      <c r="AE3" s="31" t="s">
        <v>368</v>
      </c>
      <c r="AF3" s="29" t="s">
        <v>20</v>
      </c>
      <c r="AG3" s="29" t="s">
        <v>362</v>
      </c>
      <c r="AH3" s="29" t="s">
        <v>390</v>
      </c>
      <c r="AI3" s="29" t="s">
        <v>363</v>
      </c>
      <c r="AJ3" s="29" t="s">
        <v>397</v>
      </c>
      <c r="AK3" s="29" t="s">
        <v>391</v>
      </c>
      <c r="AL3" s="30" t="s">
        <v>21</v>
      </c>
      <c r="AM3" s="32" t="s">
        <v>392</v>
      </c>
      <c r="AN3" s="31" t="s">
        <v>393</v>
      </c>
      <c r="AO3" s="33" t="s">
        <v>394</v>
      </c>
      <c r="AP3" s="33" t="s">
        <v>398</v>
      </c>
      <c r="AQ3" s="34" t="s">
        <v>395</v>
      </c>
    </row>
    <row r="4" spans="4:43" ht="12.75">
      <c r="D4" s="1"/>
      <c r="E4" s="1"/>
      <c r="F4" s="1"/>
      <c r="G4" s="39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8"/>
      <c r="U4" s="1"/>
      <c r="V4" s="1"/>
      <c r="W4" s="1"/>
      <c r="X4" s="1"/>
      <c r="Y4" s="1"/>
      <c r="Z4" s="1"/>
      <c r="AA4" s="1"/>
      <c r="AB4" s="1"/>
      <c r="AC4" s="2"/>
      <c r="AD4" s="39"/>
      <c r="AE4" s="2"/>
      <c r="AF4" s="1"/>
      <c r="AG4" s="1"/>
      <c r="AH4" s="1"/>
      <c r="AI4" s="2"/>
      <c r="AJ4" s="1"/>
      <c r="AK4" s="1"/>
      <c r="AL4" s="3"/>
      <c r="AM4" s="37"/>
      <c r="AN4" s="16"/>
      <c r="AO4" s="16"/>
      <c r="AP4" s="16"/>
      <c r="AQ4" s="38"/>
    </row>
    <row r="5" spans="1:43" s="12" customFormat="1" ht="12.75">
      <c r="A5" s="5"/>
      <c r="B5" s="6" t="s">
        <v>373</v>
      </c>
      <c r="C5" s="7">
        <v>6100143</v>
      </c>
      <c r="D5" s="9">
        <f>SUM('Table 6'!D3:D238)</f>
        <v>151481083</v>
      </c>
      <c r="E5" s="9">
        <f>SUM('Table 6'!E3:E238)</f>
        <v>49282983</v>
      </c>
      <c r="F5" s="9">
        <f>SUM('Table 6'!F3:F238)</f>
        <v>343882</v>
      </c>
      <c r="G5" s="10">
        <f>SUM('Table 6'!G3:G238)</f>
        <v>201107948</v>
      </c>
      <c r="H5" s="10">
        <f>SUM('Table 6'!H3:H238)</f>
        <v>7626479</v>
      </c>
      <c r="I5" s="9">
        <f>SUM('Table 6'!I3:I238)</f>
        <v>13051037</v>
      </c>
      <c r="J5" s="9">
        <f>SUM('Table 6'!J3:J238)</f>
        <v>5411938</v>
      </c>
      <c r="K5" s="9">
        <f>SUM('Table 6'!K3:K238)</f>
        <v>677970</v>
      </c>
      <c r="L5" s="9">
        <f>SUM('Table 6'!L3:L238)</f>
        <v>4783607</v>
      </c>
      <c r="M5" s="9">
        <f>SUM('Table 6'!M3:M238)</f>
        <v>14251801</v>
      </c>
      <c r="N5" s="9">
        <f>SUM('Table 6'!N3:N238)</f>
        <v>13950140</v>
      </c>
      <c r="O5" s="9">
        <f>SUM('Table 6'!O3:O238)</f>
        <v>1525300</v>
      </c>
      <c r="P5" s="9">
        <f>SUM('Table 6'!P3:P238)</f>
        <v>620942</v>
      </c>
      <c r="Q5" s="9">
        <f>SUM('Table 6'!Q3:Q238)</f>
        <v>128291</v>
      </c>
      <c r="R5" s="9">
        <f>SUM('Table 6'!R3:R238)</f>
        <v>6427433</v>
      </c>
      <c r="S5" s="10">
        <f>SUM('Table 6'!S3:S238)</f>
        <v>60828459</v>
      </c>
      <c r="T5" s="9">
        <f>SUM('Table 6'!T3:T238)</f>
        <v>1341939</v>
      </c>
      <c r="U5" s="9">
        <f>SUM('Table 6'!U3:U238)</f>
        <v>674977</v>
      </c>
      <c r="V5" s="9">
        <f>SUM('Table 6'!V3:V238)</f>
        <v>363888.15</v>
      </c>
      <c r="W5" s="9">
        <f>SUM('Table 6'!W3:W238)</f>
        <v>4415253</v>
      </c>
      <c r="X5" s="9">
        <f>SUM('Table 6'!X3:X238)</f>
        <v>1029098</v>
      </c>
      <c r="Y5" s="9">
        <f>SUM('Table 6'!Y3:Y238)</f>
        <v>20261759</v>
      </c>
      <c r="Z5" s="9">
        <f>SUM('Table 6'!Z3:Z238)</f>
        <v>2092020</v>
      </c>
      <c r="AA5" s="9">
        <f>SUM('Table 6'!AA3:AA238)</f>
        <v>7773975</v>
      </c>
      <c r="AB5" s="9">
        <f>SUM('Table 6'!AB3:AB238)</f>
        <v>12460116</v>
      </c>
      <c r="AC5" s="9">
        <f>SUM('Table 6'!AC3:AC238)</f>
        <v>426409</v>
      </c>
      <c r="AD5" s="10">
        <f>SUM('Table 6'!AD3:AD238)</f>
        <v>50839434.15</v>
      </c>
      <c r="AE5" s="9">
        <f>SUM('Table 6'!AE3:AE238)</f>
        <v>687214</v>
      </c>
      <c r="AF5" s="9">
        <f>SUM('Table 6'!AF3:AF238)</f>
        <v>21140</v>
      </c>
      <c r="AG5" s="9">
        <f>SUM('Table 6'!AG3:AG238)</f>
        <v>90681</v>
      </c>
      <c r="AH5" s="9">
        <f>SUM('Table 6'!AH3:AH238)</f>
        <v>835542</v>
      </c>
      <c r="AI5" s="9">
        <f>SUM('Table 6'!AI3:AI238)</f>
        <v>17001</v>
      </c>
      <c r="AJ5" s="9">
        <f>SUM('Table 6'!AJ3:AJ238)</f>
        <v>44043377</v>
      </c>
      <c r="AK5" s="9">
        <f>SUM('Table 6'!AK3:AK238)</f>
        <v>2000846</v>
      </c>
      <c r="AL5" s="10">
        <f>SUM('Table 6'!AL3:AL238)</f>
        <v>349268</v>
      </c>
      <c r="AM5" s="10">
        <f>SUM('Table 6'!AM3:AM238)</f>
        <v>320402320</v>
      </c>
      <c r="AN5" s="9">
        <f>SUM('Table 6'!AN3:AN238)</f>
        <v>200764066</v>
      </c>
      <c r="AO5" s="9">
        <f>SUM('Table 6'!AO3:AO238)</f>
        <v>44665857</v>
      </c>
      <c r="AP5" s="9">
        <f>SUM('Table 6'!AP3:AP238)</f>
        <v>76973203</v>
      </c>
      <c r="AQ5" s="10">
        <f>SUM('Table 6'!AQ3:AQ238)</f>
        <v>322403166</v>
      </c>
    </row>
    <row r="6" spans="1:43" s="12" customFormat="1" ht="12.75">
      <c r="A6" s="5" t="s">
        <v>401</v>
      </c>
      <c r="B6" s="6" t="s">
        <v>374</v>
      </c>
      <c r="C6" s="7">
        <v>25848.063559322032</v>
      </c>
      <c r="D6" s="9">
        <f>AVERAGE('Table 6'!D3:D238)</f>
        <v>644600.3531914894</v>
      </c>
      <c r="E6" s="9">
        <f>AVERAGE('Table 6'!E3:E238)</f>
        <v>209714.82127659576</v>
      </c>
      <c r="F6" s="9">
        <f>AVERAGE('Table 6'!F3:F238)</f>
        <v>1528.3644444444444</v>
      </c>
      <c r="G6" s="10">
        <f>AVERAGE('Table 6'!G3:G238)</f>
        <v>855778.5021276596</v>
      </c>
      <c r="H6" s="10">
        <f>AVERAGE('Table 6'!H3:H238)</f>
        <v>32453.102127659575</v>
      </c>
      <c r="I6" s="9">
        <f>AVERAGE('Table 6'!I3:I238)</f>
        <v>55536.32765957447</v>
      </c>
      <c r="J6" s="9">
        <f>AVERAGE('Table 6'!J3:J238)</f>
        <v>23029.52340425532</v>
      </c>
      <c r="K6" s="9">
        <f>AVERAGE('Table 6'!K3:K238)</f>
        <v>2897.3076923076924</v>
      </c>
      <c r="L6" s="9">
        <f>AVERAGE('Table 6'!L3:L238)</f>
        <v>20355.774468085106</v>
      </c>
      <c r="M6" s="9">
        <f>AVERAGE('Table 6'!M3:M238)</f>
        <v>60645.96170212766</v>
      </c>
      <c r="N6" s="9">
        <f>AVERAGE('Table 6'!N3:N238)</f>
        <v>59362.29787234042</v>
      </c>
      <c r="O6" s="9">
        <f>AVERAGE('Table 6'!O3:O238)</f>
        <v>6603.030303030303</v>
      </c>
      <c r="P6" s="9">
        <f>AVERAGE('Table 6'!P3:P238)</f>
        <v>2784.493273542601</v>
      </c>
      <c r="Q6" s="9">
        <f>AVERAGE('Table 6'!Q3:Q238)</f>
        <v>583.1409090909091</v>
      </c>
      <c r="R6" s="9">
        <f>AVERAGE('Table 6'!R3:R238)</f>
        <v>27585.549356223175</v>
      </c>
      <c r="S6" s="10">
        <f>AVERAGE('Table 6'!S3:S238)</f>
        <v>258844.50638297873</v>
      </c>
      <c r="T6" s="9">
        <f>AVERAGE('Table 6'!T3:T238)</f>
        <v>5937.783185840708</v>
      </c>
      <c r="U6" s="9">
        <f>AVERAGE('Table 6'!U3:U238)</f>
        <v>2973.466960352423</v>
      </c>
      <c r="V6" s="9">
        <f>AVERAGE('Table 6'!V3:V238)</f>
        <v>1589.0312227074237</v>
      </c>
      <c r="W6" s="9">
        <f>AVERAGE('Table 6'!W3:W238)</f>
        <v>18868.602564102563</v>
      </c>
      <c r="X6" s="9">
        <f>AVERAGE('Table 6'!X3:X238)</f>
        <v>4493.8777292576415</v>
      </c>
      <c r="Y6" s="9">
        <f>AVERAGE('Table 6'!Y3:Y238)</f>
        <v>86220.25106382978</v>
      </c>
      <c r="Z6" s="9">
        <f>AVERAGE('Table 6'!Z3:Z238)</f>
        <v>8902.212765957447</v>
      </c>
      <c r="AA6" s="9">
        <f>AVERAGE('Table 6'!AA3:AA238)</f>
        <v>33080.744680851065</v>
      </c>
      <c r="AB6" s="9">
        <f>AVERAGE('Table 6'!AB3:AB238)</f>
        <v>53476.892703862664</v>
      </c>
      <c r="AC6" s="9">
        <f>AVERAGE('Table 6'!AC3:AC238)</f>
        <v>1862.0480349344978</v>
      </c>
      <c r="AD6" s="10">
        <f>AVERAGE('Table 6'!AD3:AD238)</f>
        <v>215421.33114406778</v>
      </c>
      <c r="AE6" s="9">
        <f>AVERAGE('Table 6'!AE3:AE238)</f>
        <v>3027.374449339207</v>
      </c>
      <c r="AF6" s="9">
        <f>AVERAGE('Table 6'!AF3:AF238)</f>
        <v>93.12775330396475</v>
      </c>
      <c r="AG6" s="9">
        <f>AVERAGE('Table 6'!AG3:AG238)</f>
        <v>399.4757709251101</v>
      </c>
      <c r="AH6" s="9">
        <f>AVERAGE('Table 6'!AH3:AH238)</f>
        <v>3697.0884955752213</v>
      </c>
      <c r="AI6" s="9">
        <f>AVERAGE('Table 6'!AI3:AI238)</f>
        <v>74.89427312775331</v>
      </c>
      <c r="AJ6" s="9">
        <f>AVERAGE('Table 6'!AJ3:AJ238)</f>
        <v>187418.6255319149</v>
      </c>
      <c r="AK6" s="9">
        <f>AVERAGE('Table 6'!AK3:AK238)</f>
        <v>8514.23829787234</v>
      </c>
      <c r="AL6" s="10">
        <f>AVERAGE('Table 6'!AL3:AL238)</f>
        <v>1525.1877729257642</v>
      </c>
      <c r="AM6" s="10">
        <f>AVERAGE('Table 6'!AM3:AM238)</f>
        <v>1363414.1276595744</v>
      </c>
      <c r="AN6" s="9">
        <f>AVERAGE('Table 6'!AN3:AN238)</f>
        <v>854315.174468085</v>
      </c>
      <c r="AO6" s="9">
        <f>AVERAGE('Table 6'!AO3:AO238)</f>
        <v>190067.4765957447</v>
      </c>
      <c r="AP6" s="9">
        <f>AVERAGE('Table 6'!AP3:AP238)</f>
        <v>327545.54468085105</v>
      </c>
      <c r="AQ6" s="10">
        <f>AVERAGE('Table 6'!AQ3:AQ238)</f>
        <v>1371928.3659574469</v>
      </c>
    </row>
    <row r="7" spans="1:43" s="12" customFormat="1" ht="12.75">
      <c r="A7" s="5"/>
      <c r="B7" s="6" t="s">
        <v>375</v>
      </c>
      <c r="C7" s="7">
        <v>8844</v>
      </c>
      <c r="D7" s="9">
        <f>MEDIAN('Table 6'!D3:D238)</f>
        <v>250436</v>
      </c>
      <c r="E7" s="9">
        <f>MEDIAN('Table 6'!E3:E238)</f>
        <v>41590</v>
      </c>
      <c r="F7" s="9">
        <f>MEDIAN('Table 6'!F3:F238)</f>
        <v>0</v>
      </c>
      <c r="G7" s="10">
        <f>MEDIAN('Table 6'!G3:G238)</f>
        <v>317440</v>
      </c>
      <c r="H7" s="10">
        <f>MEDIAN('Table 6'!H3:H238)</f>
        <v>11338</v>
      </c>
      <c r="I7" s="9">
        <f>MEDIAN('Table 6'!I3:I238)</f>
        <v>15418</v>
      </c>
      <c r="J7" s="9">
        <f>MEDIAN('Table 6'!J3:J238)</f>
        <v>8090</v>
      </c>
      <c r="K7" s="9">
        <f>MEDIAN('Table 6'!K3:K238)</f>
        <v>414</v>
      </c>
      <c r="L7" s="9">
        <f>MEDIAN('Table 6'!L3:L238)</f>
        <v>9835</v>
      </c>
      <c r="M7" s="9">
        <f>MEDIAN('Table 6'!M3:M238)</f>
        <v>18213</v>
      </c>
      <c r="N7" s="9">
        <f>MEDIAN('Table 6'!N3:N238)</f>
        <v>11893</v>
      </c>
      <c r="O7" s="9">
        <f>MEDIAN('Table 6'!O3:O238)</f>
        <v>20</v>
      </c>
      <c r="P7" s="9">
        <f>MEDIAN('Table 6'!P3:P238)</f>
        <v>0</v>
      </c>
      <c r="Q7" s="9">
        <f>MEDIAN('Table 6'!Q3:Q238)</f>
        <v>0</v>
      </c>
      <c r="R7" s="9">
        <f>MEDIAN('Table 6'!R3:R238)</f>
        <v>1762</v>
      </c>
      <c r="S7" s="10">
        <f>MEDIAN('Table 6'!S3:S238)</f>
        <v>93280</v>
      </c>
      <c r="T7" s="9">
        <f>MEDIAN('Table 6'!T3:T238)</f>
        <v>0</v>
      </c>
      <c r="U7" s="9">
        <f>MEDIAN('Table 6'!U3:U238)</f>
        <v>0</v>
      </c>
      <c r="V7" s="9">
        <f>MEDIAN('Table 6'!V3:V238)</f>
        <v>0</v>
      </c>
      <c r="W7" s="9">
        <f>MEDIAN('Table 6'!W3:W238)</f>
        <v>5237.5</v>
      </c>
      <c r="X7" s="9">
        <f>MEDIAN('Table 6'!X3:X238)</f>
        <v>0</v>
      </c>
      <c r="Y7" s="9">
        <f>MEDIAN('Table 6'!Y3:Y238)</f>
        <v>29739</v>
      </c>
      <c r="Z7" s="9">
        <f>MEDIAN('Table 6'!Z3:Z238)</f>
        <v>3332</v>
      </c>
      <c r="AA7" s="9">
        <f>MEDIAN('Table 6'!AA3:AA238)</f>
        <v>8003</v>
      </c>
      <c r="AB7" s="9">
        <f>MEDIAN('Table 6'!AB3:AB238)</f>
        <v>5646</v>
      </c>
      <c r="AC7" s="9">
        <f>MEDIAN('Table 6'!AC3:AC238)</f>
        <v>0</v>
      </c>
      <c r="AD7" s="10">
        <f>MEDIAN('Table 6'!AD3:AD238)</f>
        <v>64923</v>
      </c>
      <c r="AE7" s="9">
        <f>MEDIAN('Table 6'!AE3:AE238)</f>
        <v>0</v>
      </c>
      <c r="AF7" s="9">
        <f>MEDIAN('Table 6'!AF3:AF238)</f>
        <v>0</v>
      </c>
      <c r="AG7" s="9">
        <f>MEDIAN('Table 6'!AG3:AG238)</f>
        <v>0</v>
      </c>
      <c r="AH7" s="9">
        <f>MEDIAN('Table 6'!AH3:AH238)</f>
        <v>0</v>
      </c>
      <c r="AI7" s="9">
        <f>MEDIAN('Table 6'!AI3:AI238)</f>
        <v>0</v>
      </c>
      <c r="AJ7" s="9">
        <f>MEDIAN('Table 6'!AJ3:AJ238)</f>
        <v>54296</v>
      </c>
      <c r="AK7" s="9">
        <f>MEDIAN('Table 6'!AK3:AK238)</f>
        <v>0</v>
      </c>
      <c r="AL7" s="10">
        <f>MEDIAN('Table 6'!AL3:AL238)</f>
        <v>0</v>
      </c>
      <c r="AM7" s="10">
        <f>MEDIAN('Table 6'!AM3:AM238)</f>
        <v>495801</v>
      </c>
      <c r="AN7" s="9">
        <f>MEDIAN('Table 6'!AN3:AN238)</f>
        <v>317440</v>
      </c>
      <c r="AO7" s="9">
        <f>MEDIAN('Table 6'!AO3:AO238)</f>
        <v>54296</v>
      </c>
      <c r="AP7" s="9">
        <f>MEDIAN('Table 6'!AP3:AP238)</f>
        <v>121352</v>
      </c>
      <c r="AQ7" s="10">
        <f>MEDIAN('Table 6'!AQ3:AQ238)</f>
        <v>504254</v>
      </c>
    </row>
    <row r="8" spans="1:43" s="12" customFormat="1" ht="12.75">
      <c r="A8" s="5" t="s">
        <v>376</v>
      </c>
      <c r="B8" s="5"/>
      <c r="C8" s="7"/>
      <c r="G8" s="4"/>
      <c r="H8" s="4"/>
      <c r="S8" s="4"/>
      <c r="AD8" s="4"/>
      <c r="AL8" s="4"/>
      <c r="AM8" s="4"/>
      <c r="AQ8" s="4"/>
    </row>
    <row r="9" spans="1:43" s="12" customFormat="1" ht="12.75">
      <c r="A9" s="5" t="s">
        <v>377</v>
      </c>
      <c r="B9" s="6" t="s">
        <v>378</v>
      </c>
      <c r="C9" s="7">
        <v>3945949</v>
      </c>
      <c r="D9" s="9">
        <f>SUM('Table 6'!D3:D35)</f>
        <v>23361974</v>
      </c>
      <c r="E9" s="9">
        <f>SUM('Table 6'!E3:E35)</f>
        <v>8853476</v>
      </c>
      <c r="F9" s="9">
        <f>SUM('Table 6'!F3:F35)</f>
        <v>23339</v>
      </c>
      <c r="G9" s="10">
        <f>SUM('Table 6'!G3:G35)</f>
        <v>32238789</v>
      </c>
      <c r="H9" s="10">
        <f>SUM('Table 6'!H3:H35)</f>
        <v>1244838</v>
      </c>
      <c r="I9" s="9">
        <f>SUM('Table 6'!I3:I35)</f>
        <v>2115887</v>
      </c>
      <c r="J9" s="9">
        <f>SUM('Table 6'!J3:J35)</f>
        <v>613053</v>
      </c>
      <c r="K9" s="9">
        <f>SUM('Table 6'!K3:K35)</f>
        <v>31545</v>
      </c>
      <c r="L9" s="9">
        <f>SUM('Table 6'!L3:L35)</f>
        <v>776115</v>
      </c>
      <c r="M9" s="9">
        <f>SUM('Table 6'!M3:M35)</f>
        <v>2111537</v>
      </c>
      <c r="N9" s="9">
        <f>SUM('Table 6'!N3:N35)</f>
        <v>2549599</v>
      </c>
      <c r="O9" s="9">
        <f>SUM('Table 6'!O3:O35)</f>
        <v>96832</v>
      </c>
      <c r="P9" s="9">
        <f>SUM('Table 6'!P3:P35)</f>
        <v>17679</v>
      </c>
      <c r="Q9" s="9">
        <f>SUM('Table 6'!Q3:Q35)</f>
        <v>68214</v>
      </c>
      <c r="R9" s="9">
        <f>SUM('Table 6'!R3:R35)</f>
        <v>452222</v>
      </c>
      <c r="S9" s="10">
        <f>SUM('Table 6'!S3:S35)</f>
        <v>8832683</v>
      </c>
      <c r="T9" s="9">
        <f>SUM('Table 6'!T3:T35)</f>
        <v>50</v>
      </c>
      <c r="U9" s="9">
        <f>SUM('Table 6'!U3:U35)</f>
        <v>380078</v>
      </c>
      <c r="V9" s="9">
        <f>SUM('Table 6'!V3:V35)</f>
        <v>126941</v>
      </c>
      <c r="W9" s="9">
        <f>SUM('Table 6'!W3:W35)</f>
        <v>549769</v>
      </c>
      <c r="X9" s="9">
        <f>SUM('Table 6'!X3:X35)</f>
        <v>132805</v>
      </c>
      <c r="Y9" s="9">
        <f>SUM('Table 6'!Y3:Y35)</f>
        <v>3245031</v>
      </c>
      <c r="Z9" s="9">
        <f>SUM('Table 6'!Z3:Z35)</f>
        <v>481747</v>
      </c>
      <c r="AA9" s="9">
        <f>SUM('Table 6'!AA3:AA35)</f>
        <v>914358</v>
      </c>
      <c r="AB9" s="9">
        <f>SUM('Table 6'!AB3:AB35)</f>
        <v>1697108</v>
      </c>
      <c r="AC9" s="9">
        <f>SUM('Table 6'!AC3:AC35)</f>
        <v>34598</v>
      </c>
      <c r="AD9" s="10">
        <f>SUM('Table 6'!AD3:AD35)</f>
        <v>7562485</v>
      </c>
      <c r="AE9" s="9">
        <f>SUM('Table 6'!AE3:AE35)</f>
        <v>179911</v>
      </c>
      <c r="AF9" s="9">
        <f>SUM('Table 6'!AF3:AF35)</f>
        <v>5648</v>
      </c>
      <c r="AG9" s="9">
        <f>SUM('Table 6'!AG3:AG35)</f>
        <v>33153</v>
      </c>
      <c r="AH9" s="9">
        <f>SUM('Table 6'!AH3:AH35)</f>
        <v>15628</v>
      </c>
      <c r="AI9" s="9">
        <f>SUM('Table 6'!AI3:AI35)</f>
        <v>250</v>
      </c>
      <c r="AJ9" s="9">
        <f>SUM('Table 6'!AJ3:AJ35)</f>
        <v>6505647</v>
      </c>
      <c r="AK9" s="9">
        <f>SUM('Table 6'!AK3:AK35)</f>
        <v>259758</v>
      </c>
      <c r="AL9" s="10">
        <f>SUM('Table 6'!AL3:AL35)</f>
        <v>25168</v>
      </c>
      <c r="AM9" s="10">
        <f>SUM('Table 6'!AM3:AM35)</f>
        <v>49878795</v>
      </c>
      <c r="AN9" s="9">
        <f>SUM('Table 6'!AN3:AN35)</f>
        <v>32215450</v>
      </c>
      <c r="AO9" s="9">
        <f>SUM('Table 6'!AO3:AO35)</f>
        <v>6607432</v>
      </c>
      <c r="AP9" s="9">
        <f>SUM('Table 6'!AP3:AP35)</f>
        <v>11315671</v>
      </c>
      <c r="AQ9" s="10">
        <f>SUM('Table 6'!AQ3:AQ35)</f>
        <v>50138553</v>
      </c>
    </row>
    <row r="10" spans="2:43" s="12" customFormat="1" ht="12.75">
      <c r="B10" s="6" t="s">
        <v>379</v>
      </c>
      <c r="C10" s="7">
        <v>123311</v>
      </c>
      <c r="D10" s="9">
        <f>AVERAGE('Table 6'!D3:D35)</f>
        <v>707938.6060606061</v>
      </c>
      <c r="E10" s="9">
        <f>AVERAGE('Table 6'!E3:E35)</f>
        <v>268287.1515151515</v>
      </c>
      <c r="F10" s="9">
        <f>AVERAGE('Table 6'!F3:F35)</f>
        <v>729.34375</v>
      </c>
      <c r="G10" s="10">
        <f>AVERAGE('Table 6'!G3:G35)</f>
        <v>976933</v>
      </c>
      <c r="H10" s="10">
        <f>AVERAGE('Table 6'!H3:H35)</f>
        <v>37722.36363636364</v>
      </c>
      <c r="I10" s="9">
        <f>AVERAGE('Table 6'!I3:I35)</f>
        <v>64117.78787878788</v>
      </c>
      <c r="J10" s="9">
        <f>AVERAGE('Table 6'!J3:J35)</f>
        <v>18577.363636363636</v>
      </c>
      <c r="K10" s="9">
        <f>AVERAGE('Table 6'!K3:K35)</f>
        <v>955.9090909090909</v>
      </c>
      <c r="L10" s="9">
        <f>AVERAGE('Table 6'!L3:L35)</f>
        <v>23518.636363636364</v>
      </c>
      <c r="M10" s="9">
        <f>AVERAGE('Table 6'!M3:M35)</f>
        <v>63985.969696969696</v>
      </c>
      <c r="N10" s="9">
        <f>AVERAGE('Table 6'!N3:N35)</f>
        <v>77260.57575757576</v>
      </c>
      <c r="O10" s="9">
        <f>AVERAGE('Table 6'!O3:O35)</f>
        <v>3123.6129032258063</v>
      </c>
      <c r="P10" s="9">
        <f>AVERAGE('Table 6'!P3:P35)</f>
        <v>609.6206896551724</v>
      </c>
      <c r="Q10" s="9">
        <f>AVERAGE('Table 6'!Q3:Q35)</f>
        <v>2352.206896551724</v>
      </c>
      <c r="R10" s="9">
        <f>AVERAGE('Table 6'!R3:R35)</f>
        <v>14131.9375</v>
      </c>
      <c r="S10" s="10">
        <f>AVERAGE('Table 6'!S3:S35)</f>
        <v>267657.0606060606</v>
      </c>
      <c r="T10" s="9">
        <f>AVERAGE('Table 6'!T3:T35)</f>
        <v>1.5625</v>
      </c>
      <c r="U10" s="9">
        <f>AVERAGE('Table 6'!U3:U35)</f>
        <v>11877.4375</v>
      </c>
      <c r="V10" s="9">
        <f>AVERAGE('Table 6'!V3:V35)</f>
        <v>3846.6969696969695</v>
      </c>
      <c r="W10" s="9">
        <f>AVERAGE('Table 6'!W3:W35)</f>
        <v>16659.666666666668</v>
      </c>
      <c r="X10" s="9">
        <f>AVERAGE('Table 6'!X3:X35)</f>
        <v>4284.032258064516</v>
      </c>
      <c r="Y10" s="9">
        <f>AVERAGE('Table 6'!Y3:Y35)</f>
        <v>98334.27272727272</v>
      </c>
      <c r="Z10" s="9">
        <f>AVERAGE('Table 6'!Z3:Z35)</f>
        <v>14598.39393939394</v>
      </c>
      <c r="AA10" s="9">
        <f>AVERAGE('Table 6'!AA3:AA35)</f>
        <v>27707.81818181818</v>
      </c>
      <c r="AB10" s="9">
        <f>AVERAGE('Table 6'!AB3:AB35)</f>
        <v>51427.51515151515</v>
      </c>
      <c r="AC10" s="9">
        <f>AVERAGE('Table 6'!AC3:AC35)</f>
        <v>1116.0645161290322</v>
      </c>
      <c r="AD10" s="10">
        <f>AVERAGE('Table 6'!AD3:AD35)</f>
        <v>229166.21212121213</v>
      </c>
      <c r="AE10" s="9">
        <f>AVERAGE('Table 6'!AE3:AE35)</f>
        <v>5803.580645161291</v>
      </c>
      <c r="AF10" s="9">
        <f>AVERAGE('Table 6'!AF3:AF35)</f>
        <v>182.19354838709677</v>
      </c>
      <c r="AG10" s="9">
        <f>AVERAGE('Table 6'!AG3:AG35)</f>
        <v>1069.4516129032259</v>
      </c>
      <c r="AH10" s="9">
        <f>AVERAGE('Table 6'!AH3:AH35)</f>
        <v>504.1290322580645</v>
      </c>
      <c r="AI10" s="9">
        <f>AVERAGE('Table 6'!AI3:AI35)</f>
        <v>8.064516129032258</v>
      </c>
      <c r="AJ10" s="9">
        <f>AVERAGE('Table 6'!AJ3:AJ35)</f>
        <v>197140.81818181818</v>
      </c>
      <c r="AK10" s="9">
        <f>AVERAGE('Table 6'!AK3:AK35)</f>
        <v>7871.454545454545</v>
      </c>
      <c r="AL10" s="10">
        <f>AVERAGE('Table 6'!AL3:AL35)</f>
        <v>811.8709677419355</v>
      </c>
      <c r="AM10" s="10">
        <f>AVERAGE('Table 6'!AM3:AM35)</f>
        <v>1511478.6363636365</v>
      </c>
      <c r="AN10" s="9">
        <f>AVERAGE('Table 6'!AN3:AN35)</f>
        <v>976225.7575757576</v>
      </c>
      <c r="AO10" s="9">
        <f>AVERAGE('Table 6'!AO3:AO35)</f>
        <v>200225.21212121213</v>
      </c>
      <c r="AP10" s="9">
        <f>AVERAGE('Table 6'!AP3:AP35)</f>
        <v>342899.1212121212</v>
      </c>
      <c r="AQ10" s="10">
        <f>AVERAGE('Table 6'!AQ3:AQ35)</f>
        <v>1519350.0909090908</v>
      </c>
    </row>
    <row r="11" spans="1:43" s="12" customFormat="1" ht="12.75">
      <c r="A11" s="5" t="s">
        <v>380</v>
      </c>
      <c r="B11" s="6" t="s">
        <v>381</v>
      </c>
      <c r="C11" s="7">
        <v>76342</v>
      </c>
      <c r="D11" s="9">
        <f>MEDIAN('Table 6'!D3:D35)</f>
        <v>219085</v>
      </c>
      <c r="E11" s="9">
        <f>MEDIAN('Table 6'!E3:E35)</f>
        <v>25356</v>
      </c>
      <c r="F11" s="9">
        <f>MEDIAN('Table 6'!F3:F35)</f>
        <v>0</v>
      </c>
      <c r="G11" s="10">
        <f>MEDIAN('Table 6'!G3:G35)</f>
        <v>235845</v>
      </c>
      <c r="H11" s="10">
        <f>MEDIAN('Table 6'!H3:H35)</f>
        <v>11286</v>
      </c>
      <c r="I11" s="9">
        <f>MEDIAN('Table 6'!I3:I35)</f>
        <v>15986</v>
      </c>
      <c r="J11" s="9">
        <f>MEDIAN('Table 6'!J3:J35)</f>
        <v>7664</v>
      </c>
      <c r="K11" s="9">
        <f>MEDIAN('Table 6'!K3:K35)</f>
        <v>247</v>
      </c>
      <c r="L11" s="9">
        <f>MEDIAN('Table 6'!L3:L35)</f>
        <v>8615</v>
      </c>
      <c r="M11" s="9">
        <f>MEDIAN('Table 6'!M3:M35)</f>
        <v>17495</v>
      </c>
      <c r="N11" s="9">
        <f>MEDIAN('Table 6'!N3:N35)</f>
        <v>11280</v>
      </c>
      <c r="O11" s="9">
        <f>MEDIAN('Table 6'!O3:O35)</f>
        <v>0</v>
      </c>
      <c r="P11" s="9">
        <f>MEDIAN('Table 6'!P3:P35)</f>
        <v>0</v>
      </c>
      <c r="Q11" s="9">
        <f>MEDIAN('Table 6'!Q3:Q35)</f>
        <v>0</v>
      </c>
      <c r="R11" s="9">
        <f>MEDIAN('Table 6'!R3:R35)</f>
        <v>1332.5</v>
      </c>
      <c r="S11" s="10">
        <f>MEDIAN('Table 6'!S3:S35)</f>
        <v>80561</v>
      </c>
      <c r="T11" s="9">
        <f>MEDIAN('Table 6'!T3:T35)</f>
        <v>0</v>
      </c>
      <c r="U11" s="9">
        <f>MEDIAN('Table 6'!U3:U35)</f>
        <v>0</v>
      </c>
      <c r="V11" s="9">
        <f>MEDIAN('Table 6'!V3:V35)</f>
        <v>0</v>
      </c>
      <c r="W11" s="9">
        <f>MEDIAN('Table 6'!W3:W35)</f>
        <v>3950</v>
      </c>
      <c r="X11" s="9">
        <f>MEDIAN('Table 6'!X3:X35)</f>
        <v>0</v>
      </c>
      <c r="Y11" s="9">
        <f>MEDIAN('Table 6'!Y3:Y35)</f>
        <v>29739</v>
      </c>
      <c r="Z11" s="9">
        <f>MEDIAN('Table 6'!Z3:Z35)</f>
        <v>2760</v>
      </c>
      <c r="AA11" s="9">
        <f>MEDIAN('Table 6'!AA3:AA35)</f>
        <v>7397</v>
      </c>
      <c r="AB11" s="9">
        <f>MEDIAN('Table 6'!AB3:AB35)</f>
        <v>4865</v>
      </c>
      <c r="AC11" s="9">
        <f>MEDIAN('Table 6'!AC3:AC35)</f>
        <v>0</v>
      </c>
      <c r="AD11" s="10">
        <f>MEDIAN('Table 6'!AD3:AD35)</f>
        <v>49284</v>
      </c>
      <c r="AE11" s="9">
        <f>MEDIAN('Table 6'!AE3:AE35)</f>
        <v>23</v>
      </c>
      <c r="AF11" s="9">
        <f>MEDIAN('Table 6'!AF3:AF35)</f>
        <v>0</v>
      </c>
      <c r="AG11" s="9">
        <f>MEDIAN('Table 6'!AG3:AG35)</f>
        <v>0</v>
      </c>
      <c r="AH11" s="9">
        <f>MEDIAN('Table 6'!AH3:AH35)</f>
        <v>0</v>
      </c>
      <c r="AI11" s="9">
        <f>MEDIAN('Table 6'!AI3:AI35)</f>
        <v>0</v>
      </c>
      <c r="AJ11" s="9">
        <f>MEDIAN('Table 6'!AJ3:AJ35)</f>
        <v>43030</v>
      </c>
      <c r="AK11" s="9">
        <f>MEDIAN('Table 6'!AK3:AK35)</f>
        <v>264</v>
      </c>
      <c r="AL11" s="10">
        <f>MEDIAN('Table 6'!AL3:AL35)</f>
        <v>0</v>
      </c>
      <c r="AM11" s="10">
        <f>MEDIAN('Table 6'!AM3:AM35)</f>
        <v>400697</v>
      </c>
      <c r="AN11" s="9">
        <f>MEDIAN('Table 6'!AN3:AN35)</f>
        <v>235845</v>
      </c>
      <c r="AO11" s="9">
        <f>MEDIAN('Table 6'!AO3:AO35)</f>
        <v>52316</v>
      </c>
      <c r="AP11" s="9">
        <f>MEDIAN('Table 6'!AP3:AP35)</f>
        <v>105830</v>
      </c>
      <c r="AQ11" s="10">
        <f>MEDIAN('Table 6'!AQ3:AQ35)</f>
        <v>405473</v>
      </c>
    </row>
    <row r="12" spans="1:43" s="12" customFormat="1" ht="12.75">
      <c r="A12" s="5"/>
      <c r="B12" s="5"/>
      <c r="C12" s="7"/>
      <c r="G12" s="4"/>
      <c r="H12" s="4"/>
      <c r="S12" s="4"/>
      <c r="AD12" s="4"/>
      <c r="AL12" s="4"/>
      <c r="AM12" s="4"/>
      <c r="AQ12" s="4"/>
    </row>
    <row r="13" spans="1:43" s="12" customFormat="1" ht="12.75">
      <c r="A13" s="5" t="s">
        <v>382</v>
      </c>
      <c r="B13" s="6" t="s">
        <v>383</v>
      </c>
      <c r="C13" s="7">
        <v>1650116</v>
      </c>
      <c r="D13" s="9">
        <f>SUM('Table 6'!D36:D113)</f>
        <v>64178344</v>
      </c>
      <c r="E13" s="9">
        <f>SUM('Table 6'!E36:E113)</f>
        <v>21882184</v>
      </c>
      <c r="F13" s="9">
        <f>SUM('Table 6'!F36:F113)</f>
        <v>75090</v>
      </c>
      <c r="G13" s="10">
        <f>SUM('Table 6'!G36:G113)</f>
        <v>86135618</v>
      </c>
      <c r="H13" s="10">
        <f>SUM('Table 6'!H36:H113)</f>
        <v>3504656</v>
      </c>
      <c r="I13" s="9">
        <f>SUM('Table 6'!I36:I113)</f>
        <v>5576902</v>
      </c>
      <c r="J13" s="9">
        <f>SUM('Table 6'!J36:J113)</f>
        <v>2213817</v>
      </c>
      <c r="K13" s="9">
        <f>SUM('Table 6'!K36:K113)</f>
        <v>435578</v>
      </c>
      <c r="L13" s="9">
        <f>SUM('Table 6'!L36:L113)</f>
        <v>2041736</v>
      </c>
      <c r="M13" s="9">
        <f>SUM('Table 6'!M36:M113)</f>
        <v>6186111</v>
      </c>
      <c r="N13" s="9">
        <f>SUM('Table 6'!N36:N113)</f>
        <v>7168386</v>
      </c>
      <c r="O13" s="9">
        <f>SUM('Table 6'!O36:O113)</f>
        <v>1013759</v>
      </c>
      <c r="P13" s="9">
        <f>SUM('Table 6'!P36:P113)</f>
        <v>61768</v>
      </c>
      <c r="Q13" s="9">
        <f>SUM('Table 6'!Q36:Q113)</f>
        <v>30332</v>
      </c>
      <c r="R13" s="9">
        <f>SUM('Table 6'!R36:R113)</f>
        <v>4408414</v>
      </c>
      <c r="S13" s="10">
        <f>SUM('Table 6'!S36:S113)</f>
        <v>29136803</v>
      </c>
      <c r="T13" s="9">
        <f>SUM('Table 6'!T36:T113)</f>
        <v>1338263</v>
      </c>
      <c r="U13" s="9">
        <f>SUM('Table 6'!U36:U113)</f>
        <v>224785</v>
      </c>
      <c r="V13" s="9">
        <f>SUM('Table 6'!V36:V113)</f>
        <v>117818.15</v>
      </c>
      <c r="W13" s="9">
        <f>SUM('Table 6'!W36:W113)</f>
        <v>1876125</v>
      </c>
      <c r="X13" s="9">
        <f>SUM('Table 6'!X36:X113)</f>
        <v>576772</v>
      </c>
      <c r="Y13" s="9">
        <f>SUM('Table 6'!Y36:Y113)</f>
        <v>8289994</v>
      </c>
      <c r="Z13" s="9">
        <f>SUM('Table 6'!Z36:Z113)</f>
        <v>703581</v>
      </c>
      <c r="AA13" s="9">
        <f>SUM('Table 6'!AA36:AA113)</f>
        <v>3519807</v>
      </c>
      <c r="AB13" s="9">
        <f>SUM('Table 6'!AB36:AB113)</f>
        <v>6320940</v>
      </c>
      <c r="AC13" s="9">
        <f>SUM('Table 6'!AC36:AC113)</f>
        <v>195661</v>
      </c>
      <c r="AD13" s="10">
        <f>SUM('Table 6'!AD36:AD113)</f>
        <v>23163746.15</v>
      </c>
      <c r="AE13" s="9">
        <f>SUM('Table 6'!AE36:AE113)</f>
        <v>326975</v>
      </c>
      <c r="AF13" s="9">
        <f>SUM('Table 6'!AF36:AF113)</f>
        <v>1076</v>
      </c>
      <c r="AG13" s="9">
        <f>SUM('Table 6'!AG36:AG113)</f>
        <v>7953</v>
      </c>
      <c r="AH13" s="9">
        <f>SUM('Table 6'!AH36:AH113)</f>
        <v>598430</v>
      </c>
      <c r="AI13" s="9">
        <f>SUM('Table 6'!AI36:AI113)</f>
        <v>8440</v>
      </c>
      <c r="AJ13" s="9">
        <f>SUM('Table 6'!AJ36:AJ113)</f>
        <v>19606755</v>
      </c>
      <c r="AK13" s="9">
        <f>SUM('Table 6'!AK36:AK113)</f>
        <v>986189</v>
      </c>
      <c r="AL13" s="10">
        <f>SUM('Table 6'!AL36:AL113)</f>
        <v>43315</v>
      </c>
      <c r="AM13" s="10">
        <f>SUM('Table 6'!AM36:AM113)</f>
        <v>141940823</v>
      </c>
      <c r="AN13" s="9">
        <f>SUM('Table 6'!AN36:AN113)</f>
        <v>86060528</v>
      </c>
      <c r="AO13" s="9">
        <f>SUM('Table 6'!AO36:AO113)</f>
        <v>19972857</v>
      </c>
      <c r="AP13" s="9">
        <f>SUM('Table 6'!AP36:AP113)</f>
        <v>36893627</v>
      </c>
      <c r="AQ13" s="10">
        <f>SUM('Table 6'!AQ36:AQ113)</f>
        <v>142927012</v>
      </c>
    </row>
    <row r="14" spans="1:43" s="12" customFormat="1" ht="12.75">
      <c r="A14" s="7"/>
      <c r="B14" s="6" t="s">
        <v>384</v>
      </c>
      <c r="C14" s="7">
        <v>21155</v>
      </c>
      <c r="D14" s="9">
        <f>AVERAGE('Table 6'!D36:D113)</f>
        <v>833484.987012987</v>
      </c>
      <c r="E14" s="9">
        <f>AVERAGE('Table 6'!E36:E113)</f>
        <v>284184.2077922078</v>
      </c>
      <c r="F14" s="9">
        <f>AVERAGE('Table 6'!F36:F113)</f>
        <v>1014.7297297297297</v>
      </c>
      <c r="G14" s="10">
        <f>AVERAGE('Table 6'!G36:G113)</f>
        <v>1118644.3896103897</v>
      </c>
      <c r="H14" s="10">
        <f>AVERAGE('Table 6'!H36:H113)</f>
        <v>45515.01298701299</v>
      </c>
      <c r="I14" s="9">
        <f>AVERAGE('Table 6'!I36:I113)</f>
        <v>72427.2987012987</v>
      </c>
      <c r="J14" s="9">
        <f>AVERAGE('Table 6'!J36:J113)</f>
        <v>28750.87012987013</v>
      </c>
      <c r="K14" s="9">
        <f>AVERAGE('Table 6'!K36:K113)</f>
        <v>5656.857142857143</v>
      </c>
      <c r="L14" s="9">
        <f>AVERAGE('Table 6'!L36:L113)</f>
        <v>26516.051948051947</v>
      </c>
      <c r="M14" s="9">
        <f>AVERAGE('Table 6'!M36:M113)</f>
        <v>80339.1038961039</v>
      </c>
      <c r="N14" s="9">
        <f>AVERAGE('Table 6'!N36:N113)</f>
        <v>93095.92207792208</v>
      </c>
      <c r="O14" s="9">
        <f>AVERAGE('Table 6'!O36:O113)</f>
        <v>13165.701298701299</v>
      </c>
      <c r="P14" s="9">
        <f>AVERAGE('Table 6'!P36:P113)</f>
        <v>857.8888888888889</v>
      </c>
      <c r="Q14" s="9">
        <f>AVERAGE('Table 6'!Q36:Q113)</f>
        <v>427.2112676056338</v>
      </c>
      <c r="R14" s="9">
        <f>AVERAGE('Table 6'!R36:R113)</f>
        <v>57252.12987012987</v>
      </c>
      <c r="S14" s="10">
        <f>AVERAGE('Table 6'!S36:S113)</f>
        <v>378400.038961039</v>
      </c>
      <c r="T14" s="9">
        <f>AVERAGE('Table 6'!T36:T113)</f>
        <v>18586.98611111111</v>
      </c>
      <c r="U14" s="9">
        <f>AVERAGE('Table 6'!U36:U113)</f>
        <v>3079.246575342466</v>
      </c>
      <c r="V14" s="9">
        <f>AVERAGE('Table 6'!V36:V113)</f>
        <v>1592.137162162162</v>
      </c>
      <c r="W14" s="9">
        <f>AVERAGE('Table 6'!W36:W113)</f>
        <v>24365.25974025974</v>
      </c>
      <c r="X14" s="9">
        <f>AVERAGE('Table 6'!X36:X113)</f>
        <v>7690.293333333333</v>
      </c>
      <c r="Y14" s="9">
        <f>AVERAGE('Table 6'!Y36:Y113)</f>
        <v>107662.25974025975</v>
      </c>
      <c r="Z14" s="9">
        <f>AVERAGE('Table 6'!Z36:Z113)</f>
        <v>9137.415584415585</v>
      </c>
      <c r="AA14" s="9">
        <f>AVERAGE('Table 6'!AA36:AA113)</f>
        <v>45711.77922077922</v>
      </c>
      <c r="AB14" s="9">
        <f>AVERAGE('Table 6'!AB36:AB113)</f>
        <v>83170.26315789473</v>
      </c>
      <c r="AC14" s="9">
        <f>AVERAGE('Table 6'!AC36:AC113)</f>
        <v>2608.8133333333335</v>
      </c>
      <c r="AD14" s="10">
        <f>AVERAGE('Table 6'!AD36:AD113)</f>
        <v>296971.1044871795</v>
      </c>
      <c r="AE14" s="9">
        <f>AVERAGE('Table 6'!AE36:AE113)</f>
        <v>4359.666666666667</v>
      </c>
      <c r="AF14" s="9">
        <f>AVERAGE('Table 6'!AF36:AF113)</f>
        <v>14.346666666666666</v>
      </c>
      <c r="AG14" s="9">
        <f>AVERAGE('Table 6'!AG36:AG113)</f>
        <v>106.04</v>
      </c>
      <c r="AH14" s="9">
        <f>AVERAGE('Table 6'!AH36:AH113)</f>
        <v>7979.066666666667</v>
      </c>
      <c r="AI14" s="9">
        <f>AVERAGE('Table 6'!AI36:AI113)</f>
        <v>112.53333333333333</v>
      </c>
      <c r="AJ14" s="9">
        <f>AVERAGE('Table 6'!AJ36:AJ113)</f>
        <v>254633.18181818182</v>
      </c>
      <c r="AK14" s="9">
        <f>AVERAGE('Table 6'!AK36:AK113)</f>
        <v>12807.64935064935</v>
      </c>
      <c r="AL14" s="10">
        <f>AVERAGE('Table 6'!AL36:AL113)</f>
        <v>577.5333333333333</v>
      </c>
      <c r="AM14" s="10">
        <f>AVERAGE('Table 6'!AM36:AM113)</f>
        <v>1843387.3116883116</v>
      </c>
      <c r="AN14" s="9">
        <f>AVERAGE('Table 6'!AN36:AN113)</f>
        <v>1117669.1948051949</v>
      </c>
      <c r="AO14" s="9">
        <f>AVERAGE('Table 6'!AO36:AO113)</f>
        <v>259387.75324675324</v>
      </c>
      <c r="AP14" s="9">
        <f>AVERAGE('Table 6'!AP36:AP113)</f>
        <v>479138.012987013</v>
      </c>
      <c r="AQ14" s="10">
        <f>AVERAGE('Table 6'!AQ36:AQ113)</f>
        <v>1856194.961038961</v>
      </c>
    </row>
    <row r="15" spans="1:43" s="12" customFormat="1" ht="12.75">
      <c r="A15" s="5" t="s">
        <v>402</v>
      </c>
      <c r="B15" s="6" t="s">
        <v>385</v>
      </c>
      <c r="C15" s="7">
        <v>19551</v>
      </c>
      <c r="D15" s="9">
        <f>MEDIAN('Table 6'!D36:D113)</f>
        <v>308530</v>
      </c>
      <c r="E15" s="9">
        <f>MEDIAN('Table 6'!E36:E113)</f>
        <v>57982</v>
      </c>
      <c r="F15" s="9">
        <f>MEDIAN('Table 6'!F36:F113)</f>
        <v>0</v>
      </c>
      <c r="G15" s="10">
        <f>MEDIAN('Table 6'!G36:G113)</f>
        <v>364390</v>
      </c>
      <c r="H15" s="10">
        <f>MEDIAN('Table 6'!H36:H113)</f>
        <v>13042</v>
      </c>
      <c r="I15" s="9">
        <f>MEDIAN('Table 6'!I36:I113)</f>
        <v>19515</v>
      </c>
      <c r="J15" s="9">
        <f>MEDIAN('Table 6'!J36:J113)</f>
        <v>10002</v>
      </c>
      <c r="K15" s="9">
        <f>MEDIAN('Table 6'!K36:K113)</f>
        <v>367</v>
      </c>
      <c r="L15" s="9">
        <f>MEDIAN('Table 6'!L36:L113)</f>
        <v>11016</v>
      </c>
      <c r="M15" s="9">
        <f>MEDIAN('Table 6'!M36:M113)</f>
        <v>18749</v>
      </c>
      <c r="N15" s="9">
        <f>MEDIAN('Table 6'!N36:N113)</f>
        <v>17223</v>
      </c>
      <c r="O15" s="9">
        <f>MEDIAN('Table 6'!O36:O113)</f>
        <v>40</v>
      </c>
      <c r="P15" s="9">
        <f>MEDIAN('Table 6'!P36:P113)</f>
        <v>0</v>
      </c>
      <c r="Q15" s="9">
        <f>MEDIAN('Table 6'!Q36:Q113)</f>
        <v>0</v>
      </c>
      <c r="R15" s="9">
        <f>MEDIAN('Table 6'!R36:R113)</f>
        <v>2198</v>
      </c>
      <c r="S15" s="10">
        <f>MEDIAN('Table 6'!S36:S113)</f>
        <v>106849</v>
      </c>
      <c r="T15" s="9">
        <f>MEDIAN('Table 6'!T36:T113)</f>
        <v>0</v>
      </c>
      <c r="U15" s="9">
        <f>MEDIAN('Table 6'!U36:U113)</f>
        <v>0</v>
      </c>
      <c r="V15" s="9">
        <f>MEDIAN('Table 6'!V36:V113)</f>
        <v>0</v>
      </c>
      <c r="W15" s="9">
        <f>MEDIAN('Table 6'!W36:W113)</f>
        <v>8718</v>
      </c>
      <c r="X15" s="9">
        <f>MEDIAN('Table 6'!X36:X113)</f>
        <v>0</v>
      </c>
      <c r="Y15" s="9">
        <f>MEDIAN('Table 6'!Y36:Y113)</f>
        <v>33697</v>
      </c>
      <c r="Z15" s="9">
        <f>MEDIAN('Table 6'!Z36:Z113)</f>
        <v>4215</v>
      </c>
      <c r="AA15" s="9">
        <f>MEDIAN('Table 6'!AA36:AA113)</f>
        <v>12600</v>
      </c>
      <c r="AB15" s="9">
        <f>MEDIAN('Table 6'!AB36:AB113)</f>
        <v>10169</v>
      </c>
      <c r="AC15" s="9">
        <f>MEDIAN('Table 6'!AC36:AC113)</f>
        <v>0</v>
      </c>
      <c r="AD15" s="10">
        <f>MEDIAN('Table 6'!AD36:AD113)</f>
        <v>74094.5</v>
      </c>
      <c r="AE15" s="9">
        <f>MEDIAN('Table 6'!AE36:AE113)</f>
        <v>0</v>
      </c>
      <c r="AF15" s="9">
        <f>MEDIAN('Table 6'!AF36:AF113)</f>
        <v>0</v>
      </c>
      <c r="AG15" s="9">
        <f>MEDIAN('Table 6'!AG36:AG113)</f>
        <v>0</v>
      </c>
      <c r="AH15" s="9">
        <f>MEDIAN('Table 6'!AH36:AH113)</f>
        <v>0</v>
      </c>
      <c r="AI15" s="9">
        <f>MEDIAN('Table 6'!AI36:AI113)</f>
        <v>0</v>
      </c>
      <c r="AJ15" s="9">
        <f>MEDIAN('Table 6'!AJ36:AJ113)</f>
        <v>71011</v>
      </c>
      <c r="AK15" s="9">
        <f>MEDIAN('Table 6'!AK36:AK113)</f>
        <v>0</v>
      </c>
      <c r="AL15" s="10">
        <f>MEDIAN('Table 6'!AL36:AL113)</f>
        <v>0</v>
      </c>
      <c r="AM15" s="10">
        <f>MEDIAN('Table 6'!AM36:AM113)</f>
        <v>581285</v>
      </c>
      <c r="AN15" s="9">
        <f>MEDIAN('Table 6'!AN36:AN113)</f>
        <v>364390</v>
      </c>
      <c r="AO15" s="9">
        <f>MEDIAN('Table 6'!AO36:AO113)</f>
        <v>68388</v>
      </c>
      <c r="AP15" s="9">
        <f>MEDIAN('Table 6'!AP36:AP113)</f>
        <v>136088</v>
      </c>
      <c r="AQ15" s="10">
        <f>MEDIAN('Table 6'!AQ36:AQ113)</f>
        <v>581285</v>
      </c>
    </row>
    <row r="16" spans="1:43" s="12" customFormat="1" ht="12.75">
      <c r="A16" s="5"/>
      <c r="B16" s="5"/>
      <c r="C16" s="5"/>
      <c r="G16" s="4"/>
      <c r="H16" s="4"/>
      <c r="S16" s="4"/>
      <c r="AD16" s="4"/>
      <c r="AL16" s="4"/>
      <c r="AM16" s="4"/>
      <c r="AQ16" s="4"/>
    </row>
    <row r="17" spans="1:43" s="12" customFormat="1" ht="12.75">
      <c r="A17" s="5" t="s">
        <v>386</v>
      </c>
      <c r="B17" s="6" t="s">
        <v>383</v>
      </c>
      <c r="C17" s="7">
        <v>489886</v>
      </c>
      <c r="D17" s="9">
        <f>SUM('Table 6'!D114:D238)</f>
        <v>63940765</v>
      </c>
      <c r="E17" s="9">
        <f>SUM('Table 6'!E114:E238)</f>
        <v>18547323</v>
      </c>
      <c r="F17" s="9">
        <f>SUM('Table 6'!F114:F238)</f>
        <v>245453</v>
      </c>
      <c r="G17" s="10">
        <f>SUM('Table 6'!G114:G238)</f>
        <v>82733541</v>
      </c>
      <c r="H17" s="10">
        <f>SUM('Table 6'!H114:H238)</f>
        <v>2876985</v>
      </c>
      <c r="I17" s="9">
        <f>SUM('Table 6'!I114:I238)</f>
        <v>5358248</v>
      </c>
      <c r="J17" s="9">
        <f>SUM('Table 6'!J114:J238)</f>
        <v>2585068</v>
      </c>
      <c r="K17" s="9">
        <f>SUM('Table 6'!K114:K238)</f>
        <v>210847</v>
      </c>
      <c r="L17" s="9">
        <f>SUM('Table 6'!L114:L238)</f>
        <v>1965756</v>
      </c>
      <c r="M17" s="9">
        <f>SUM('Table 6'!M114:M238)</f>
        <v>5954153</v>
      </c>
      <c r="N17" s="9">
        <f>SUM('Table 6'!N114:N238)</f>
        <v>4232155</v>
      </c>
      <c r="O17" s="9">
        <f>SUM('Table 6'!O114:O238)</f>
        <v>414709</v>
      </c>
      <c r="P17" s="9">
        <f>SUM('Table 6'!P114:P238)</f>
        <v>541495</v>
      </c>
      <c r="Q17" s="9">
        <f>SUM('Table 6'!Q114:Q238)</f>
        <v>29745</v>
      </c>
      <c r="R17" s="9">
        <f>SUM('Table 6'!R114:R238)</f>
        <v>1566797</v>
      </c>
      <c r="S17" s="10">
        <f>SUM('Table 6'!S114:S238)</f>
        <v>22858973</v>
      </c>
      <c r="T17" s="9">
        <f>SUM('Table 6'!T114:T238)</f>
        <v>3626</v>
      </c>
      <c r="U17" s="9">
        <f>SUM('Table 6'!U114:U238)</f>
        <v>70114</v>
      </c>
      <c r="V17" s="9">
        <f>SUM('Table 6'!V114:V238)</f>
        <v>119129</v>
      </c>
      <c r="W17" s="9">
        <f>SUM('Table 6'!W114:W238)</f>
        <v>1989359</v>
      </c>
      <c r="X17" s="9">
        <f>SUM('Table 6'!X114:X238)</f>
        <v>319521</v>
      </c>
      <c r="Y17" s="9">
        <f>SUM('Table 6'!Y114:Y238)</f>
        <v>8726734</v>
      </c>
      <c r="Z17" s="9">
        <f>SUM('Table 6'!Z114:Z238)</f>
        <v>906692</v>
      </c>
      <c r="AA17" s="9">
        <f>SUM('Table 6'!AA114:AA238)</f>
        <v>3339810</v>
      </c>
      <c r="AB17" s="9">
        <f>SUM('Table 6'!AB114:AB238)</f>
        <v>4442068</v>
      </c>
      <c r="AC17" s="9">
        <f>SUM('Table 6'!AC114:AC238)</f>
        <v>196150</v>
      </c>
      <c r="AD17" s="10">
        <f>SUM('Table 6'!AD114:AD238)</f>
        <v>20113203</v>
      </c>
      <c r="AE17" s="9">
        <f>SUM('Table 6'!AE114:AE238)</f>
        <v>180328</v>
      </c>
      <c r="AF17" s="9">
        <f>SUM('Table 6'!AF114:AF238)</f>
        <v>14416</v>
      </c>
      <c r="AG17" s="9">
        <f>SUM('Table 6'!AG114:AG238)</f>
        <v>49575</v>
      </c>
      <c r="AH17" s="9">
        <f>SUM('Table 6'!AH114:AH238)</f>
        <v>221484</v>
      </c>
      <c r="AI17" s="9">
        <f>SUM('Table 6'!AI114:AI238)</f>
        <v>8311</v>
      </c>
      <c r="AJ17" s="9">
        <f>SUM('Table 6'!AJ114:AJ238)</f>
        <v>17930975</v>
      </c>
      <c r="AK17" s="9">
        <f>SUM('Table 6'!AK114:AK238)</f>
        <v>754899</v>
      </c>
      <c r="AL17" s="10">
        <f>SUM('Table 6'!AL114:AL238)</f>
        <v>280785</v>
      </c>
      <c r="AM17" s="10">
        <f>SUM('Table 6'!AM114:AM238)</f>
        <v>128582702</v>
      </c>
      <c r="AN17" s="9">
        <f>SUM('Table 6'!AN114:AN238)</f>
        <v>82488088</v>
      </c>
      <c r="AO17" s="9">
        <f>SUM('Table 6'!AO114:AO238)</f>
        <v>18085568</v>
      </c>
      <c r="AP17" s="9">
        <f>SUM('Table 6'!AP114:AP238)</f>
        <v>28763905</v>
      </c>
      <c r="AQ17" s="10">
        <f>SUM('Table 6'!AQ114:AQ238)</f>
        <v>129337601</v>
      </c>
    </row>
    <row r="18" spans="2:43" s="12" customFormat="1" ht="12.75">
      <c r="B18" s="6" t="s">
        <v>384</v>
      </c>
      <c r="C18" s="25">
        <v>3919.088</v>
      </c>
      <c r="D18" s="9">
        <f>AVERAGE('Table 6'!D114:D238)</f>
        <v>511526.12</v>
      </c>
      <c r="E18" s="9">
        <f>AVERAGE('Table 6'!E114:E238)</f>
        <v>148378.584</v>
      </c>
      <c r="F18" s="9">
        <f>AVERAGE('Table 6'!F114:F238)</f>
        <v>2062.63025210084</v>
      </c>
      <c r="G18" s="10">
        <f>AVERAGE('Table 6'!G114:G238)</f>
        <v>661868.328</v>
      </c>
      <c r="H18" s="10">
        <f>AVERAGE('Table 6'!H114:H238)</f>
        <v>23015.88</v>
      </c>
      <c r="I18" s="9">
        <f>AVERAGE('Table 6'!I114:I238)</f>
        <v>42865.984</v>
      </c>
      <c r="J18" s="9">
        <f>AVERAGE('Table 6'!J114:J238)</f>
        <v>20680.544</v>
      </c>
      <c r="K18" s="9">
        <f>AVERAGE('Table 6'!K114:K238)</f>
        <v>1700.3790322580646</v>
      </c>
      <c r="L18" s="9">
        <f>AVERAGE('Table 6'!L114:L238)</f>
        <v>15726.048</v>
      </c>
      <c r="M18" s="9">
        <f>AVERAGE('Table 6'!M114:M238)</f>
        <v>47633.224</v>
      </c>
      <c r="N18" s="9">
        <f>AVERAGE('Table 6'!N114:N238)</f>
        <v>33857.24</v>
      </c>
      <c r="O18" s="9">
        <f>AVERAGE('Table 6'!O114:O238)</f>
        <v>3371.6178861788617</v>
      </c>
      <c r="P18" s="9">
        <f>AVERAGE('Table 6'!P114:P238)</f>
        <v>4438.483606557377</v>
      </c>
      <c r="Q18" s="9">
        <f>AVERAGE('Table 6'!Q114:Q238)</f>
        <v>247.875</v>
      </c>
      <c r="R18" s="9">
        <f>AVERAGE('Table 6'!R114:R238)</f>
        <v>12635.459677419354</v>
      </c>
      <c r="S18" s="10">
        <f>AVERAGE('Table 6'!S114:S238)</f>
        <v>182871.784</v>
      </c>
      <c r="T18" s="9">
        <f>AVERAGE('Table 6'!T114:T238)</f>
        <v>29.721311475409838</v>
      </c>
      <c r="U18" s="9">
        <f>AVERAGE('Table 6'!U114:U238)</f>
        <v>574.7049180327868</v>
      </c>
      <c r="V18" s="9">
        <f>AVERAGE('Table 6'!V114:V238)</f>
        <v>976.4672131147541</v>
      </c>
      <c r="W18" s="9">
        <f>AVERAGE('Table 6'!W114:W238)</f>
        <v>16043.217741935483</v>
      </c>
      <c r="X18" s="9">
        <f>AVERAGE('Table 6'!X114:X238)</f>
        <v>2597.731707317073</v>
      </c>
      <c r="Y18" s="9">
        <f>AVERAGE('Table 6'!Y114:Y238)</f>
        <v>69813.872</v>
      </c>
      <c r="Z18" s="9">
        <f>AVERAGE('Table 6'!Z114:Z238)</f>
        <v>7253.536</v>
      </c>
      <c r="AA18" s="9">
        <f>AVERAGE('Table 6'!AA114:AA238)</f>
        <v>26718.48</v>
      </c>
      <c r="AB18" s="9">
        <f>AVERAGE('Table 6'!AB114:AB238)</f>
        <v>35823.12903225807</v>
      </c>
      <c r="AC18" s="9">
        <f>AVERAGE('Table 6'!AC114:AC238)</f>
        <v>1594.7154471544716</v>
      </c>
      <c r="AD18" s="10">
        <f>AVERAGE('Table 6'!AD114:AD238)</f>
        <v>160905.624</v>
      </c>
      <c r="AE18" s="9">
        <f>AVERAGE('Table 6'!AE114:AE238)</f>
        <v>1490.314049586777</v>
      </c>
      <c r="AF18" s="9">
        <f>AVERAGE('Table 6'!AF114:AF238)</f>
        <v>119.14049586776859</v>
      </c>
      <c r="AG18" s="9">
        <f>AVERAGE('Table 6'!AG114:AG238)</f>
        <v>409.7107438016529</v>
      </c>
      <c r="AH18" s="9">
        <f>AVERAGE('Table 6'!AH114:AH238)</f>
        <v>1845.7</v>
      </c>
      <c r="AI18" s="9">
        <f>AVERAGE('Table 6'!AI114:AI238)</f>
        <v>68.68595041322314</v>
      </c>
      <c r="AJ18" s="9">
        <f>AVERAGE('Table 6'!AJ114:AJ238)</f>
        <v>143447.8</v>
      </c>
      <c r="AK18" s="9">
        <f>AVERAGE('Table 6'!AK114:AK238)</f>
        <v>6039.192</v>
      </c>
      <c r="AL18" s="10">
        <f>AVERAGE('Table 6'!AL114:AL238)</f>
        <v>2282.8048780487807</v>
      </c>
      <c r="AM18" s="10">
        <f>AVERAGE('Table 6'!AM114:AM238)</f>
        <v>1028661.616</v>
      </c>
      <c r="AN18" s="9">
        <f>AVERAGE('Table 6'!AN114:AN238)</f>
        <v>659904.704</v>
      </c>
      <c r="AO18" s="9">
        <f>AVERAGE('Table 6'!AO114:AO238)</f>
        <v>144684.544</v>
      </c>
      <c r="AP18" s="9">
        <f>AVERAGE('Table 6'!AP114:AP238)</f>
        <v>230111.24</v>
      </c>
      <c r="AQ18" s="10">
        <f>AVERAGE('Table 6'!AQ114:AQ238)</f>
        <v>1034700.808</v>
      </c>
    </row>
    <row r="19" spans="1:43" s="12" customFormat="1" ht="12.75">
      <c r="A19" s="5" t="s">
        <v>387</v>
      </c>
      <c r="B19" s="6" t="s">
        <v>385</v>
      </c>
      <c r="C19" s="25">
        <v>3180</v>
      </c>
      <c r="D19" s="9">
        <f>MEDIAN('Table 6'!D114:D238)</f>
        <v>237600</v>
      </c>
      <c r="E19" s="9">
        <f>MEDIAN('Table 6'!E114:E238)</f>
        <v>41330</v>
      </c>
      <c r="F19" s="9">
        <f>MEDIAN('Table 6'!F114:F238)</f>
        <v>0</v>
      </c>
      <c r="G19" s="10">
        <f>MEDIAN('Table 6'!G114:G238)</f>
        <v>275786</v>
      </c>
      <c r="H19" s="10">
        <f>MEDIAN('Table 6'!H114:H238)</f>
        <v>10806</v>
      </c>
      <c r="I19" s="9">
        <f>MEDIAN('Table 6'!I114:I238)</f>
        <v>12452</v>
      </c>
      <c r="J19" s="9">
        <f>MEDIAN('Table 6'!J114:J238)</f>
        <v>7012</v>
      </c>
      <c r="K19" s="9">
        <f>MEDIAN('Table 6'!K114:K238)</f>
        <v>479</v>
      </c>
      <c r="L19" s="9">
        <f>MEDIAN('Table 6'!L114:L238)</f>
        <v>9188</v>
      </c>
      <c r="M19" s="9">
        <f>MEDIAN('Table 6'!M114:M238)</f>
        <v>20366</v>
      </c>
      <c r="N19" s="9">
        <f>MEDIAN('Table 6'!N114:N238)</f>
        <v>11494</v>
      </c>
      <c r="O19" s="9">
        <f>MEDIAN('Table 6'!O114:O238)</f>
        <v>25</v>
      </c>
      <c r="P19" s="9">
        <f>MEDIAN('Table 6'!P114:P238)</f>
        <v>0</v>
      </c>
      <c r="Q19" s="9">
        <f>MEDIAN('Table 6'!Q114:Q238)</f>
        <v>0</v>
      </c>
      <c r="R19" s="9">
        <f>MEDIAN('Table 6'!R114:R238)</f>
        <v>1703</v>
      </c>
      <c r="S19" s="10">
        <f>MEDIAN('Table 6'!S114:S238)</f>
        <v>91295</v>
      </c>
      <c r="T19" s="9">
        <f>MEDIAN('Table 6'!T114:T238)</f>
        <v>0</v>
      </c>
      <c r="U19" s="9">
        <f>MEDIAN('Table 6'!U114:U238)</f>
        <v>0</v>
      </c>
      <c r="V19" s="9">
        <f>MEDIAN('Table 6'!V114:V238)</f>
        <v>0</v>
      </c>
      <c r="W19" s="9">
        <f>MEDIAN('Table 6'!W114:W238)</f>
        <v>4259.5</v>
      </c>
      <c r="X19" s="9">
        <f>MEDIAN('Table 6'!X114:X238)</f>
        <v>0</v>
      </c>
      <c r="Y19" s="9">
        <f>MEDIAN('Table 6'!Y114:Y238)</f>
        <v>26765</v>
      </c>
      <c r="Z19" s="9">
        <f>MEDIAN('Table 6'!Z114:Z238)</f>
        <v>3119</v>
      </c>
      <c r="AA19" s="9">
        <f>MEDIAN('Table 6'!AA114:AA238)</f>
        <v>7334</v>
      </c>
      <c r="AB19" s="9">
        <f>MEDIAN('Table 6'!AB114:AB238)</f>
        <v>4922</v>
      </c>
      <c r="AC19" s="9">
        <f>MEDIAN('Table 6'!AC114:AC238)</f>
        <v>0</v>
      </c>
      <c r="AD19" s="10">
        <f>MEDIAN('Table 6'!AD114:AD238)</f>
        <v>58676</v>
      </c>
      <c r="AE19" s="9">
        <f>MEDIAN('Table 6'!AE114:AE238)</f>
        <v>0</v>
      </c>
      <c r="AF19" s="9">
        <f>MEDIAN('Table 6'!AF114:AF238)</f>
        <v>0</v>
      </c>
      <c r="AG19" s="9">
        <f>MEDIAN('Table 6'!AG114:AG238)</f>
        <v>0</v>
      </c>
      <c r="AH19" s="9">
        <f>MEDIAN('Table 6'!AH114:AH238)</f>
        <v>0</v>
      </c>
      <c r="AI19" s="9">
        <f>MEDIAN('Table 6'!AI114:AI238)</f>
        <v>0</v>
      </c>
      <c r="AJ19" s="9">
        <f>MEDIAN('Table 6'!AJ114:AJ238)</f>
        <v>46945</v>
      </c>
      <c r="AK19" s="9">
        <f>MEDIAN('Table 6'!AK114:AK238)</f>
        <v>44</v>
      </c>
      <c r="AL19" s="10">
        <f>MEDIAN('Table 6'!AL114:AL238)</f>
        <v>0</v>
      </c>
      <c r="AM19" s="10">
        <f>MEDIAN('Table 6'!AM114:AM238)</f>
        <v>467355</v>
      </c>
      <c r="AN19" s="9">
        <f>MEDIAN('Table 6'!AN114:AN238)</f>
        <v>272066</v>
      </c>
      <c r="AO19" s="9">
        <f>MEDIAN('Table 6'!AO114:AO238)</f>
        <v>51817</v>
      </c>
      <c r="AP19" s="9">
        <f>MEDIAN('Table 6'!AP114:AP238)</f>
        <v>121352</v>
      </c>
      <c r="AQ19" s="10">
        <f>MEDIAN('Table 6'!AQ114:AQ238)</f>
        <v>467855</v>
      </c>
    </row>
    <row r="20" spans="1:2" ht="12.75">
      <c r="A20" s="26"/>
      <c r="B20" s="26"/>
    </row>
    <row r="21" spans="1:3" ht="26.25" customHeight="1">
      <c r="A21" s="90" t="s">
        <v>388</v>
      </c>
      <c r="B21" s="90"/>
      <c r="C21" s="90"/>
    </row>
  </sheetData>
  <sheetProtection/>
  <mergeCells count="8">
    <mergeCell ref="AE2:AL2"/>
    <mergeCell ref="AN2:AQ2"/>
    <mergeCell ref="A21:C21"/>
    <mergeCell ref="A1:C1"/>
    <mergeCell ref="D1:AE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&amp;C2017 Indiana Public Library Statistics
Summary of Library Operating Expenditures&amp;R
</oddHeader>
    <oddFooter>&amp;LIndiana State Library
Library Development Office&amp;CLast modified: 5/7/2018&amp;R&amp;P</oddFooter>
  </headerFooter>
  <ignoredErrors>
    <ignoredError sqref="D5:AQ8 D12:AQ12 D16:AQ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8"/>
  <sheetViews>
    <sheetView tabSelected="1" zoomScale="115" zoomScaleNormal="115" zoomScalePageLayoutView="0" workbookViewId="0" topLeftCell="A1">
      <selection activeCell="G1" sqref="G1:G16384"/>
    </sheetView>
  </sheetViews>
  <sheetFormatPr defaultColWidth="9.140625" defaultRowHeight="15"/>
  <cols>
    <col min="1" max="1" width="49.140625" style="12" customWidth="1"/>
    <col min="2" max="2" width="14.57421875" style="12" customWidth="1"/>
    <col min="3" max="3" width="13.8515625" style="12" customWidth="1"/>
    <col min="4" max="4" width="15.57421875" style="12" customWidth="1"/>
    <col min="5" max="5" width="17.421875" style="12" customWidth="1"/>
    <col min="6" max="16384" width="9.140625" style="11" customWidth="1"/>
  </cols>
  <sheetData>
    <row r="1" spans="1:3" ht="25.5">
      <c r="A1" s="13" t="s">
        <v>403</v>
      </c>
      <c r="B1" s="36"/>
      <c r="C1" s="36"/>
    </row>
    <row r="2" spans="1:5" ht="38.25">
      <c r="A2" s="2" t="s">
        <v>0</v>
      </c>
      <c r="B2" s="2" t="s">
        <v>1</v>
      </c>
      <c r="C2" s="2" t="s">
        <v>22</v>
      </c>
      <c r="D2" s="56" t="s">
        <v>371</v>
      </c>
      <c r="E2" s="2" t="s">
        <v>372</v>
      </c>
    </row>
    <row r="3" spans="1:5" ht="12.75">
      <c r="A3" s="17" t="s">
        <v>198</v>
      </c>
      <c r="B3" s="18" t="s">
        <v>199</v>
      </c>
      <c r="C3" s="19">
        <v>10698</v>
      </c>
      <c r="D3" s="20">
        <v>799799</v>
      </c>
      <c r="E3" s="15">
        <f>D3/C3</f>
        <v>74.76154421387176</v>
      </c>
    </row>
    <row r="4" spans="1:5" ht="12.75">
      <c r="A4" s="17" t="s">
        <v>295</v>
      </c>
      <c r="B4" s="18" t="s">
        <v>161</v>
      </c>
      <c r="C4" s="19">
        <v>3048</v>
      </c>
      <c r="D4" s="20">
        <v>209993</v>
      </c>
      <c r="E4" s="15">
        <f aca="true" t="shared" si="0" ref="E4:E66">D4/C4</f>
        <v>68.89534120734908</v>
      </c>
    </row>
    <row r="5" spans="1:5" ht="12.75">
      <c r="A5" s="17" t="s">
        <v>222</v>
      </c>
      <c r="B5" s="18" t="s">
        <v>61</v>
      </c>
      <c r="C5" s="19">
        <v>8786</v>
      </c>
      <c r="D5" s="20">
        <v>746156</v>
      </c>
      <c r="E5" s="15">
        <f t="shared" si="0"/>
        <v>84.92556339631231</v>
      </c>
    </row>
    <row r="6" spans="1:5" ht="12.75">
      <c r="A6" s="17" t="s">
        <v>145</v>
      </c>
      <c r="B6" s="18" t="s">
        <v>146</v>
      </c>
      <c r="C6" s="19">
        <v>19845</v>
      </c>
      <c r="D6" s="20">
        <v>1562290</v>
      </c>
      <c r="E6" s="15">
        <f t="shared" si="0"/>
        <v>78.72461577223481</v>
      </c>
    </row>
    <row r="7" spans="1:5" ht="12.75">
      <c r="A7" s="17" t="s">
        <v>25</v>
      </c>
      <c r="B7" s="18" t="s">
        <v>26</v>
      </c>
      <c r="C7" s="19">
        <v>355329</v>
      </c>
      <c r="D7" s="20">
        <v>25701576</v>
      </c>
      <c r="E7" s="15">
        <f t="shared" si="0"/>
        <v>72.33177140058932</v>
      </c>
    </row>
    <row r="8" spans="1:5" ht="12.75">
      <c r="A8" s="17" t="s">
        <v>60</v>
      </c>
      <c r="B8" s="18" t="s">
        <v>61</v>
      </c>
      <c r="C8" s="19">
        <v>70954</v>
      </c>
      <c r="D8" s="20">
        <v>4592054</v>
      </c>
      <c r="E8" s="15">
        <f t="shared" si="0"/>
        <v>64.71874735744285</v>
      </c>
    </row>
    <row r="9" spans="1:5" ht="12.75">
      <c r="A9" s="17" t="s">
        <v>313</v>
      </c>
      <c r="B9" s="18" t="s">
        <v>138</v>
      </c>
      <c r="C9" s="19">
        <v>2114</v>
      </c>
      <c r="D9" s="20">
        <v>80260</v>
      </c>
      <c r="E9" s="15">
        <f t="shared" si="0"/>
        <v>37.96594134342479</v>
      </c>
    </row>
    <row r="10" spans="1:5" ht="12.75">
      <c r="A10" s="17" t="s">
        <v>281</v>
      </c>
      <c r="B10" s="18" t="s">
        <v>148</v>
      </c>
      <c r="C10" s="19">
        <v>3850</v>
      </c>
      <c r="D10" s="20">
        <v>150521</v>
      </c>
      <c r="E10" s="15">
        <f t="shared" si="0"/>
        <v>39.096363636363634</v>
      </c>
    </row>
    <row r="11" spans="1:5" ht="12.75">
      <c r="A11" s="17" t="s">
        <v>275</v>
      </c>
      <c r="B11" s="18" t="s">
        <v>243</v>
      </c>
      <c r="C11" s="19">
        <v>4354</v>
      </c>
      <c r="D11" s="20">
        <v>206714</v>
      </c>
      <c r="E11" s="15">
        <f t="shared" si="0"/>
        <v>47.47680293982545</v>
      </c>
    </row>
    <row r="12" spans="1:5" ht="12.75">
      <c r="A12" s="17" t="s">
        <v>158</v>
      </c>
      <c r="B12" s="18" t="s">
        <v>102</v>
      </c>
      <c r="C12" s="19">
        <v>17240</v>
      </c>
      <c r="D12" s="20">
        <v>1026073</v>
      </c>
      <c r="E12" s="15">
        <f t="shared" si="0"/>
        <v>59.51699535962877</v>
      </c>
    </row>
    <row r="13" spans="1:5" ht="12.75">
      <c r="A13" s="17" t="s">
        <v>73</v>
      </c>
      <c r="B13" s="18" t="s">
        <v>74</v>
      </c>
      <c r="C13" s="19">
        <v>44764</v>
      </c>
      <c r="D13" s="20">
        <v>1318283</v>
      </c>
      <c r="E13" s="15">
        <f t="shared" si="0"/>
        <v>29.449624698418372</v>
      </c>
    </row>
    <row r="14" spans="1:5" ht="12.75">
      <c r="A14" s="17" t="s">
        <v>51</v>
      </c>
      <c r="B14" s="18" t="s">
        <v>52</v>
      </c>
      <c r="C14" s="19">
        <v>76418</v>
      </c>
      <c r="D14" s="20">
        <v>3552168</v>
      </c>
      <c r="E14" s="15">
        <f t="shared" si="0"/>
        <v>46.483393964772695</v>
      </c>
    </row>
    <row r="15" spans="1:5" ht="12.75">
      <c r="A15" s="17" t="s">
        <v>282</v>
      </c>
      <c r="B15" s="18" t="s">
        <v>113</v>
      </c>
      <c r="C15" s="19">
        <v>3845</v>
      </c>
      <c r="D15" s="20">
        <v>51614</v>
      </c>
      <c r="E15" s="15">
        <f t="shared" si="0"/>
        <v>13.42366710013004</v>
      </c>
    </row>
    <row r="16" spans="1:5" ht="12.75">
      <c r="A16" s="17" t="s">
        <v>194</v>
      </c>
      <c r="B16" s="18" t="s">
        <v>195</v>
      </c>
      <c r="C16" s="19">
        <v>10852</v>
      </c>
      <c r="D16" s="20">
        <v>656103</v>
      </c>
      <c r="E16" s="15">
        <f t="shared" si="0"/>
        <v>60.459178031699224</v>
      </c>
    </row>
    <row r="17" spans="1:5" ht="12.75">
      <c r="A17" s="17" t="s">
        <v>96</v>
      </c>
      <c r="B17" s="18" t="s">
        <v>97</v>
      </c>
      <c r="C17" s="19">
        <v>34125</v>
      </c>
      <c r="D17" s="20">
        <v>1848054</v>
      </c>
      <c r="E17" s="15">
        <f t="shared" si="0"/>
        <v>54.15542857142857</v>
      </c>
    </row>
    <row r="18" spans="1:5" ht="12.75">
      <c r="A18" s="17" t="s">
        <v>284</v>
      </c>
      <c r="B18" s="18" t="s">
        <v>120</v>
      </c>
      <c r="C18" s="19">
        <v>3817</v>
      </c>
      <c r="D18" s="20">
        <v>323185</v>
      </c>
      <c r="E18" s="15">
        <f t="shared" si="0"/>
        <v>84.66989782551742</v>
      </c>
    </row>
    <row r="19" spans="1:5" ht="12.75">
      <c r="A19" s="17" t="s">
        <v>276</v>
      </c>
      <c r="B19" s="18" t="s">
        <v>277</v>
      </c>
      <c r="C19" s="19">
        <v>4242</v>
      </c>
      <c r="D19" s="20">
        <v>204214</v>
      </c>
      <c r="E19" s="15">
        <f t="shared" si="0"/>
        <v>48.14097123998114</v>
      </c>
    </row>
    <row r="20" spans="1:5" ht="12.75">
      <c r="A20" s="17" t="s">
        <v>280</v>
      </c>
      <c r="B20" s="18" t="s">
        <v>199</v>
      </c>
      <c r="C20" s="19">
        <v>3999</v>
      </c>
      <c r="D20" s="20">
        <v>289352</v>
      </c>
      <c r="E20" s="15">
        <f t="shared" si="0"/>
        <v>72.35608902225556</v>
      </c>
    </row>
    <row r="21" spans="1:5" ht="12.75">
      <c r="A21" s="17" t="s">
        <v>273</v>
      </c>
      <c r="B21" s="18" t="s">
        <v>99</v>
      </c>
      <c r="C21" s="19">
        <v>4516</v>
      </c>
      <c r="D21" s="20">
        <v>185679</v>
      </c>
      <c r="E21" s="15">
        <f t="shared" si="0"/>
        <v>41.11581045172719</v>
      </c>
    </row>
    <row r="22" spans="1:5" ht="12.75">
      <c r="A22" s="17" t="s">
        <v>170</v>
      </c>
      <c r="B22" s="18" t="s">
        <v>171</v>
      </c>
      <c r="C22" s="19">
        <v>15014</v>
      </c>
      <c r="D22" s="20">
        <v>509052</v>
      </c>
      <c r="E22" s="15">
        <f t="shared" si="0"/>
        <v>33.905155188490745</v>
      </c>
    </row>
    <row r="23" spans="1:5" ht="12.75">
      <c r="A23" s="17" t="s">
        <v>136</v>
      </c>
      <c r="B23" s="18" t="s">
        <v>84</v>
      </c>
      <c r="C23" s="19">
        <v>21940</v>
      </c>
      <c r="D23" s="20">
        <v>857046</v>
      </c>
      <c r="E23" s="15">
        <f t="shared" si="0"/>
        <v>39.06317228805834</v>
      </c>
    </row>
    <row r="24" spans="1:5" ht="12.75">
      <c r="A24" s="17" t="s">
        <v>347</v>
      </c>
      <c r="B24" s="18" t="s">
        <v>277</v>
      </c>
      <c r="C24" s="19">
        <v>1056</v>
      </c>
      <c r="D24" s="20">
        <v>158778</v>
      </c>
      <c r="E24" s="15">
        <f t="shared" si="0"/>
        <v>150.35795454545453</v>
      </c>
    </row>
    <row r="25" spans="1:5" ht="12.75">
      <c r="A25" s="17" t="s">
        <v>292</v>
      </c>
      <c r="B25" s="18" t="s">
        <v>148</v>
      </c>
      <c r="C25" s="19">
        <v>3152</v>
      </c>
      <c r="D25" s="20">
        <v>165920</v>
      </c>
      <c r="E25" s="15">
        <f t="shared" si="0"/>
        <v>52.63959390862944</v>
      </c>
    </row>
    <row r="26" spans="1:5" ht="12.75">
      <c r="A26" s="17" t="s">
        <v>226</v>
      </c>
      <c r="B26" s="18" t="s">
        <v>227</v>
      </c>
      <c r="C26" s="19">
        <v>8471</v>
      </c>
      <c r="D26" s="20">
        <v>499507</v>
      </c>
      <c r="E26" s="15">
        <f t="shared" si="0"/>
        <v>58.966709951599576</v>
      </c>
    </row>
    <row r="27" spans="1:5" ht="12.75">
      <c r="A27" s="17" t="s">
        <v>221</v>
      </c>
      <c r="B27" s="18" t="s">
        <v>148</v>
      </c>
      <c r="C27" s="19">
        <v>8902</v>
      </c>
      <c r="D27" s="20">
        <v>596134</v>
      </c>
      <c r="E27" s="15">
        <f t="shared" si="0"/>
        <v>66.9662997079308</v>
      </c>
    </row>
    <row r="28" spans="1:5" ht="12.75">
      <c r="A28" s="17" t="s">
        <v>240</v>
      </c>
      <c r="B28" s="18" t="s">
        <v>47</v>
      </c>
      <c r="C28" s="19">
        <v>6945</v>
      </c>
      <c r="D28" s="20">
        <v>308192</v>
      </c>
      <c r="E28" s="15">
        <f t="shared" si="0"/>
        <v>44.376097912167026</v>
      </c>
    </row>
    <row r="29" spans="1:5" ht="25.5">
      <c r="A29" s="17" t="s">
        <v>327</v>
      </c>
      <c r="B29" s="18" t="s">
        <v>216</v>
      </c>
      <c r="C29" s="19">
        <v>1680</v>
      </c>
      <c r="D29" s="20">
        <v>232903</v>
      </c>
      <c r="E29" s="15">
        <f t="shared" si="0"/>
        <v>138.6327380952381</v>
      </c>
    </row>
    <row r="30" spans="1:5" ht="12.75">
      <c r="A30" s="17" t="s">
        <v>291</v>
      </c>
      <c r="B30" s="18" t="s">
        <v>205</v>
      </c>
      <c r="C30" s="19">
        <v>3180</v>
      </c>
      <c r="D30" s="20">
        <v>163311</v>
      </c>
      <c r="E30" s="15">
        <f t="shared" si="0"/>
        <v>51.35566037735849</v>
      </c>
    </row>
    <row r="31" spans="1:5" ht="12.75">
      <c r="A31" s="17" t="s">
        <v>168</v>
      </c>
      <c r="B31" s="18" t="s">
        <v>169</v>
      </c>
      <c r="C31" s="19">
        <v>15242</v>
      </c>
      <c r="D31" s="20">
        <v>565671</v>
      </c>
      <c r="E31" s="15">
        <f t="shared" si="0"/>
        <v>37.11264925862748</v>
      </c>
    </row>
    <row r="32" spans="1:5" ht="12.75">
      <c r="A32" s="17" t="s">
        <v>80</v>
      </c>
      <c r="B32" s="18" t="s">
        <v>74</v>
      </c>
      <c r="C32" s="19">
        <v>40258</v>
      </c>
      <c r="D32" s="20">
        <v>1427109</v>
      </c>
      <c r="E32" s="15">
        <f t="shared" si="0"/>
        <v>35.44907844403597</v>
      </c>
    </row>
    <row r="33" spans="1:5" ht="12.75">
      <c r="A33" s="17" t="s">
        <v>238</v>
      </c>
      <c r="B33" s="18" t="s">
        <v>93</v>
      </c>
      <c r="C33" s="19">
        <v>7080</v>
      </c>
      <c r="D33" s="20">
        <v>400697</v>
      </c>
      <c r="E33" s="15">
        <f t="shared" si="0"/>
        <v>56.59562146892655</v>
      </c>
    </row>
    <row r="34" spans="1:5" ht="12.75">
      <c r="A34" s="17" t="s">
        <v>300</v>
      </c>
      <c r="B34" s="18" t="s">
        <v>175</v>
      </c>
      <c r="C34" s="19">
        <v>2684</v>
      </c>
      <c r="D34" s="20">
        <v>301525</v>
      </c>
      <c r="E34" s="15">
        <f t="shared" si="0"/>
        <v>112.34165424739196</v>
      </c>
    </row>
    <row r="35" spans="1:5" ht="12.75">
      <c r="A35" s="17" t="s">
        <v>262</v>
      </c>
      <c r="B35" s="18" t="s">
        <v>71</v>
      </c>
      <c r="C35" s="19">
        <v>5306</v>
      </c>
      <c r="D35" s="20">
        <v>188862</v>
      </c>
      <c r="E35" s="15">
        <f t="shared" si="0"/>
        <v>35.59404447794949</v>
      </c>
    </row>
    <row r="36" spans="1:5" ht="12.75">
      <c r="A36" s="17" t="s">
        <v>338</v>
      </c>
      <c r="B36" s="18" t="s">
        <v>232</v>
      </c>
      <c r="C36" s="19">
        <v>1391</v>
      </c>
      <c r="D36" s="20">
        <v>62725</v>
      </c>
      <c r="E36" s="15">
        <f t="shared" si="0"/>
        <v>45.09345794392523</v>
      </c>
    </row>
    <row r="37" spans="1:5" ht="12.75">
      <c r="A37" s="17" t="s">
        <v>49</v>
      </c>
      <c r="B37" s="18" t="s">
        <v>38</v>
      </c>
      <c r="C37" s="19">
        <v>83293</v>
      </c>
      <c r="D37" s="20">
        <v>5743663</v>
      </c>
      <c r="E37" s="15">
        <f t="shared" si="0"/>
        <v>68.9573313483726</v>
      </c>
    </row>
    <row r="38" spans="1:5" ht="12.75">
      <c r="A38" s="17" t="s">
        <v>172</v>
      </c>
      <c r="B38" s="18" t="s">
        <v>173</v>
      </c>
      <c r="C38" s="19">
        <v>14437</v>
      </c>
      <c r="D38" s="20">
        <v>716776</v>
      </c>
      <c r="E38" s="15">
        <f t="shared" si="0"/>
        <v>49.648541940846435</v>
      </c>
    </row>
    <row r="39" spans="1:5" ht="12.75">
      <c r="A39" s="17" t="s">
        <v>233</v>
      </c>
      <c r="B39" s="18" t="s">
        <v>71</v>
      </c>
      <c r="C39" s="19">
        <v>7579</v>
      </c>
      <c r="D39" s="20">
        <v>236127</v>
      </c>
      <c r="E39" s="15">
        <f t="shared" si="0"/>
        <v>31.155429476184192</v>
      </c>
    </row>
    <row r="40" spans="1:5" ht="12.75">
      <c r="A40" s="17" t="s">
        <v>72</v>
      </c>
      <c r="B40" s="18" t="s">
        <v>65</v>
      </c>
      <c r="C40" s="19">
        <v>51170</v>
      </c>
      <c r="D40" s="20">
        <v>1435523</v>
      </c>
      <c r="E40" s="15">
        <f t="shared" si="0"/>
        <v>28.053996482313856</v>
      </c>
    </row>
    <row r="41" spans="1:5" ht="12.75">
      <c r="A41" s="17" t="s">
        <v>261</v>
      </c>
      <c r="B41" s="18" t="s">
        <v>167</v>
      </c>
      <c r="C41" s="19">
        <v>5327</v>
      </c>
      <c r="D41" s="20">
        <v>119969</v>
      </c>
      <c r="E41" s="15">
        <f t="shared" si="0"/>
        <v>22.520931105688003</v>
      </c>
    </row>
    <row r="42" spans="1:5" ht="12.75">
      <c r="A42" s="17" t="s">
        <v>257</v>
      </c>
      <c r="B42" s="18" t="s">
        <v>258</v>
      </c>
      <c r="C42" s="19">
        <v>5772</v>
      </c>
      <c r="D42" s="20">
        <v>180152</v>
      </c>
      <c r="E42" s="15">
        <f t="shared" si="0"/>
        <v>31.211365211365212</v>
      </c>
    </row>
    <row r="43" spans="1:5" ht="12.75">
      <c r="A43" s="17" t="s">
        <v>219</v>
      </c>
      <c r="B43" s="18" t="s">
        <v>220</v>
      </c>
      <c r="C43" s="19">
        <v>9119</v>
      </c>
      <c r="D43" s="20">
        <v>324126</v>
      </c>
      <c r="E43" s="15">
        <f t="shared" si="0"/>
        <v>35.544028950542824</v>
      </c>
    </row>
    <row r="44" spans="1:5" ht="12.75">
      <c r="A44" s="17" t="s">
        <v>307</v>
      </c>
      <c r="B44" s="18" t="s">
        <v>74</v>
      </c>
      <c r="C44" s="19">
        <v>2256</v>
      </c>
      <c r="D44" s="20">
        <v>147716</v>
      </c>
      <c r="E44" s="15">
        <f t="shared" si="0"/>
        <v>65.47695035460993</v>
      </c>
    </row>
    <row r="45" spans="1:5" ht="12.75">
      <c r="A45" s="17" t="s">
        <v>333</v>
      </c>
      <c r="B45" s="18" t="s">
        <v>111</v>
      </c>
      <c r="C45" s="19">
        <v>1459</v>
      </c>
      <c r="D45" s="20">
        <v>114599</v>
      </c>
      <c r="E45" s="15">
        <f t="shared" si="0"/>
        <v>78.5462645647704</v>
      </c>
    </row>
    <row r="46" spans="1:5" ht="12.75">
      <c r="A46" s="17" t="s">
        <v>308</v>
      </c>
      <c r="B46" s="18" t="s">
        <v>187</v>
      </c>
      <c r="C46" s="19">
        <v>2228</v>
      </c>
      <c r="D46" s="20">
        <v>108868</v>
      </c>
      <c r="E46" s="15">
        <f t="shared" si="0"/>
        <v>48.86355475763016</v>
      </c>
    </row>
    <row r="47" spans="1:5" ht="12.75">
      <c r="A47" s="17" t="s">
        <v>242</v>
      </c>
      <c r="B47" s="18" t="s">
        <v>243</v>
      </c>
      <c r="C47" s="19">
        <v>6683</v>
      </c>
      <c r="D47" s="20">
        <v>368951</v>
      </c>
      <c r="E47" s="15">
        <f t="shared" si="0"/>
        <v>55.20739188986982</v>
      </c>
    </row>
    <row r="48" spans="1:5" ht="12.75">
      <c r="A48" s="17" t="s">
        <v>196</v>
      </c>
      <c r="B48" s="18" t="s">
        <v>197</v>
      </c>
      <c r="C48" s="19">
        <v>10713</v>
      </c>
      <c r="D48" s="20">
        <v>183218</v>
      </c>
      <c r="E48" s="15">
        <f t="shared" si="0"/>
        <v>17.10239895454121</v>
      </c>
    </row>
    <row r="49" spans="1:5" ht="12.75">
      <c r="A49" s="17" t="s">
        <v>125</v>
      </c>
      <c r="B49" s="18" t="s">
        <v>126</v>
      </c>
      <c r="C49" s="19">
        <v>24587</v>
      </c>
      <c r="D49" s="20">
        <v>1493999</v>
      </c>
      <c r="E49" s="15">
        <f t="shared" si="0"/>
        <v>60.76377760605198</v>
      </c>
    </row>
    <row r="50" spans="1:5" ht="12.75">
      <c r="A50" s="17" t="s">
        <v>77</v>
      </c>
      <c r="B50" s="18" t="s">
        <v>28</v>
      </c>
      <c r="C50" s="19">
        <v>41810</v>
      </c>
      <c r="D50" s="20">
        <v>1706289</v>
      </c>
      <c r="E50" s="15">
        <f t="shared" si="0"/>
        <v>40.81054771585745</v>
      </c>
    </row>
    <row r="51" spans="1:5" ht="12.75">
      <c r="A51" s="17" t="s">
        <v>293</v>
      </c>
      <c r="B51" s="18" t="s">
        <v>148</v>
      </c>
      <c r="C51" s="19">
        <v>3088</v>
      </c>
      <c r="D51" s="20">
        <v>526546</v>
      </c>
      <c r="E51" s="15">
        <f t="shared" si="0"/>
        <v>170.51360103626942</v>
      </c>
    </row>
    <row r="52" spans="1:5" ht="12.75">
      <c r="A52" s="17" t="s">
        <v>179</v>
      </c>
      <c r="B52" s="18" t="s">
        <v>74</v>
      </c>
      <c r="C52" s="19">
        <v>12167</v>
      </c>
      <c r="D52" s="20">
        <v>716486</v>
      </c>
      <c r="E52" s="15">
        <f t="shared" si="0"/>
        <v>58.887646913783186</v>
      </c>
    </row>
    <row r="53" spans="1:5" ht="12.75">
      <c r="A53" s="17" t="s">
        <v>318</v>
      </c>
      <c r="B53" s="18" t="s">
        <v>126</v>
      </c>
      <c r="C53" s="19">
        <v>1915</v>
      </c>
      <c r="D53" s="20">
        <v>74845</v>
      </c>
      <c r="E53" s="15">
        <f t="shared" si="0"/>
        <v>39.08355091383812</v>
      </c>
    </row>
    <row r="54" spans="1:5" ht="12.75">
      <c r="A54" s="17" t="s">
        <v>231</v>
      </c>
      <c r="B54" s="18" t="s">
        <v>232</v>
      </c>
      <c r="C54" s="19">
        <v>7724</v>
      </c>
      <c r="D54" s="20">
        <v>790123</v>
      </c>
      <c r="E54" s="15">
        <f t="shared" si="0"/>
        <v>102.29453650958052</v>
      </c>
    </row>
    <row r="55" spans="1:5" ht="12.75">
      <c r="A55" s="17" t="s">
        <v>351</v>
      </c>
      <c r="B55" s="18" t="s">
        <v>71</v>
      </c>
      <c r="C55" s="19">
        <v>790</v>
      </c>
      <c r="D55" s="22">
        <v>22747</v>
      </c>
      <c r="E55" s="15">
        <f t="shared" si="0"/>
        <v>28.79367088607595</v>
      </c>
    </row>
    <row r="56" spans="1:5" ht="12.75">
      <c r="A56" s="17" t="s">
        <v>303</v>
      </c>
      <c r="B56" s="18" t="s">
        <v>157</v>
      </c>
      <c r="C56" s="19">
        <v>2362</v>
      </c>
      <c r="D56" s="20">
        <v>130894</v>
      </c>
      <c r="E56" s="15">
        <f t="shared" si="0"/>
        <v>55.41659610499577</v>
      </c>
    </row>
    <row r="57" spans="1:5" ht="12.75">
      <c r="A57" s="17" t="s">
        <v>355</v>
      </c>
      <c r="B57" s="18" t="s">
        <v>277</v>
      </c>
      <c r="C57" s="19">
        <v>542</v>
      </c>
      <c r="D57" s="20">
        <v>35479</v>
      </c>
      <c r="E57" s="15">
        <f t="shared" si="0"/>
        <v>65.45940959409594</v>
      </c>
    </row>
    <row r="58" spans="1:5" ht="12.75">
      <c r="A58" s="17" t="s">
        <v>114</v>
      </c>
      <c r="B58" s="18" t="s">
        <v>28</v>
      </c>
      <c r="C58" s="19">
        <v>29698</v>
      </c>
      <c r="D58" s="20">
        <v>2997846</v>
      </c>
      <c r="E58" s="15">
        <f t="shared" si="0"/>
        <v>100.94437335847532</v>
      </c>
    </row>
    <row r="59" spans="1:5" ht="12.75">
      <c r="A59" s="17" t="s">
        <v>174</v>
      </c>
      <c r="B59" s="18" t="s">
        <v>175</v>
      </c>
      <c r="C59" s="19">
        <v>13665</v>
      </c>
      <c r="D59" s="20">
        <v>1157612</v>
      </c>
      <c r="E59" s="15">
        <f t="shared" si="0"/>
        <v>84.71364800585437</v>
      </c>
    </row>
    <row r="60" spans="1:5" ht="12.75">
      <c r="A60" s="17" t="s">
        <v>274</v>
      </c>
      <c r="B60" s="18" t="s">
        <v>45</v>
      </c>
      <c r="C60" s="19">
        <v>4384</v>
      </c>
      <c r="D60" s="20"/>
      <c r="E60" s="15">
        <f t="shared" si="0"/>
        <v>0</v>
      </c>
    </row>
    <row r="61" spans="1:5" ht="12.75">
      <c r="A61" s="17" t="s">
        <v>46</v>
      </c>
      <c r="B61" s="18" t="s">
        <v>47</v>
      </c>
      <c r="C61" s="19">
        <v>92236</v>
      </c>
      <c r="D61" s="20">
        <v>5716189</v>
      </c>
      <c r="E61" s="15">
        <f t="shared" si="0"/>
        <v>61.97351359555922</v>
      </c>
    </row>
    <row r="62" spans="1:5" ht="12.75">
      <c r="A62" s="17" t="s">
        <v>29</v>
      </c>
      <c r="B62" s="18" t="s">
        <v>30</v>
      </c>
      <c r="C62" s="19">
        <v>179703</v>
      </c>
      <c r="D62" s="20">
        <v>10629539</v>
      </c>
      <c r="E62" s="15">
        <f t="shared" si="0"/>
        <v>59.15059292276701</v>
      </c>
    </row>
    <row r="63" spans="1:5" ht="12.75">
      <c r="A63" s="17" t="s">
        <v>278</v>
      </c>
      <c r="B63" s="18" t="s">
        <v>113</v>
      </c>
      <c r="C63" s="19">
        <v>4239</v>
      </c>
      <c r="D63" s="20">
        <v>96689</v>
      </c>
      <c r="E63" s="15">
        <f t="shared" si="0"/>
        <v>22.809389006841236</v>
      </c>
    </row>
    <row r="64" spans="1:5" ht="12.75">
      <c r="A64" s="17" t="s">
        <v>340</v>
      </c>
      <c r="B64" s="18" t="s">
        <v>225</v>
      </c>
      <c r="C64" s="19">
        <v>1333</v>
      </c>
      <c r="D64" s="20">
        <v>51729</v>
      </c>
      <c r="E64" s="15">
        <f t="shared" si="0"/>
        <v>38.806451612903224</v>
      </c>
    </row>
    <row r="65" spans="1:5" ht="12.75">
      <c r="A65" s="17" t="s">
        <v>129</v>
      </c>
      <c r="B65" s="18" t="s">
        <v>130</v>
      </c>
      <c r="C65" s="19">
        <v>24277</v>
      </c>
      <c r="D65" s="20">
        <v>863271</v>
      </c>
      <c r="E65" s="15">
        <f t="shared" si="0"/>
        <v>35.559212423281295</v>
      </c>
    </row>
    <row r="66" spans="1:5" ht="12.75">
      <c r="A66" s="17" t="s">
        <v>299</v>
      </c>
      <c r="B66" s="18" t="s">
        <v>232</v>
      </c>
      <c r="C66" s="19">
        <v>2797</v>
      </c>
      <c r="D66" s="20">
        <v>214653</v>
      </c>
      <c r="E66" s="15">
        <f t="shared" si="0"/>
        <v>76.74401144082945</v>
      </c>
    </row>
    <row r="67" spans="1:5" ht="12.75">
      <c r="A67" s="17" t="s">
        <v>230</v>
      </c>
      <c r="B67" s="18" t="s">
        <v>182</v>
      </c>
      <c r="C67" s="19">
        <v>8291</v>
      </c>
      <c r="D67" s="20">
        <v>383094</v>
      </c>
      <c r="E67" s="15">
        <f aca="true" t="shared" si="1" ref="E67:E130">D67/C67</f>
        <v>46.20600651308648</v>
      </c>
    </row>
    <row r="68" spans="1:5" ht="12.75">
      <c r="A68" s="17" t="s">
        <v>193</v>
      </c>
      <c r="B68" s="18" t="s">
        <v>67</v>
      </c>
      <c r="C68" s="19">
        <v>11005</v>
      </c>
      <c r="D68" s="20">
        <v>353442</v>
      </c>
      <c r="E68" s="15">
        <f t="shared" si="1"/>
        <v>32.11649250340754</v>
      </c>
    </row>
    <row r="69" spans="1:5" ht="12.75">
      <c r="A69" s="17" t="s">
        <v>336</v>
      </c>
      <c r="B69" s="18" t="s">
        <v>207</v>
      </c>
      <c r="C69" s="19">
        <v>1399</v>
      </c>
      <c r="D69" s="20">
        <v>159993</v>
      </c>
      <c r="E69" s="15">
        <f t="shared" si="1"/>
        <v>114.36240171551108</v>
      </c>
    </row>
    <row r="70" spans="1:5" ht="25.5">
      <c r="A70" s="17" t="s">
        <v>110</v>
      </c>
      <c r="B70" s="18" t="s">
        <v>111</v>
      </c>
      <c r="C70" s="19">
        <v>30385</v>
      </c>
      <c r="D70" s="20">
        <v>2048093</v>
      </c>
      <c r="E70" s="15">
        <f t="shared" si="1"/>
        <v>67.4047391805167</v>
      </c>
    </row>
    <row r="71" spans="1:5" ht="12.75">
      <c r="A71" s="17" t="s">
        <v>191</v>
      </c>
      <c r="B71" s="18" t="s">
        <v>192</v>
      </c>
      <c r="C71" s="19">
        <v>11123</v>
      </c>
      <c r="D71" s="20">
        <v>1829287</v>
      </c>
      <c r="E71" s="15">
        <f t="shared" si="1"/>
        <v>164.45985795199138</v>
      </c>
    </row>
    <row r="72" spans="1:5" ht="12.75">
      <c r="A72" s="17" t="s">
        <v>239</v>
      </c>
      <c r="B72" s="18" t="s">
        <v>173</v>
      </c>
      <c r="C72" s="19">
        <v>7041</v>
      </c>
      <c r="D72" s="20">
        <v>581285</v>
      </c>
      <c r="E72" s="15">
        <f t="shared" si="1"/>
        <v>82.55716517540122</v>
      </c>
    </row>
    <row r="73" spans="1:5" ht="12.75">
      <c r="A73" s="17" t="s">
        <v>160</v>
      </c>
      <c r="B73" s="18" t="s">
        <v>161</v>
      </c>
      <c r="C73" s="19">
        <v>16391</v>
      </c>
      <c r="D73" s="20">
        <v>1505181</v>
      </c>
      <c r="E73" s="15">
        <f t="shared" si="1"/>
        <v>91.82972362882069</v>
      </c>
    </row>
    <row r="74" spans="1:5" ht="12.75">
      <c r="A74" s="17" t="s">
        <v>217</v>
      </c>
      <c r="B74" s="18" t="s">
        <v>175</v>
      </c>
      <c r="C74" s="19">
        <v>9175</v>
      </c>
      <c r="D74" s="20">
        <v>650024</v>
      </c>
      <c r="E74" s="15">
        <f t="shared" si="1"/>
        <v>70.84730245231607</v>
      </c>
    </row>
    <row r="75" spans="1:5" ht="12.75">
      <c r="A75" s="17" t="s">
        <v>55</v>
      </c>
      <c r="B75" s="18" t="s">
        <v>28</v>
      </c>
      <c r="C75" s="19">
        <v>75242</v>
      </c>
      <c r="D75" s="20">
        <v>3140490</v>
      </c>
      <c r="E75" s="15">
        <f t="shared" si="1"/>
        <v>41.738523696871425</v>
      </c>
    </row>
    <row r="76" spans="1:5" ht="12.75">
      <c r="A76" s="17" t="s">
        <v>218</v>
      </c>
      <c r="B76" s="18" t="s">
        <v>113</v>
      </c>
      <c r="C76" s="19">
        <v>9126</v>
      </c>
      <c r="D76" s="20">
        <v>518550</v>
      </c>
      <c r="E76" s="15">
        <f t="shared" si="1"/>
        <v>56.82117028270874</v>
      </c>
    </row>
    <row r="77" spans="1:5" ht="12.75">
      <c r="A77" s="17" t="s">
        <v>345</v>
      </c>
      <c r="B77" s="18" t="s">
        <v>216</v>
      </c>
      <c r="C77" s="19">
        <v>1189</v>
      </c>
      <c r="D77" s="20">
        <v>140549</v>
      </c>
      <c r="E77" s="15">
        <f t="shared" si="1"/>
        <v>118.20773759461733</v>
      </c>
    </row>
    <row r="78" spans="1:5" ht="12.75">
      <c r="A78" s="17" t="s">
        <v>85</v>
      </c>
      <c r="B78" s="18" t="s">
        <v>47</v>
      </c>
      <c r="C78" s="19">
        <v>37608</v>
      </c>
      <c r="D78" s="20">
        <v>1871162</v>
      </c>
      <c r="E78" s="15">
        <f t="shared" si="1"/>
        <v>49.754360774303336</v>
      </c>
    </row>
    <row r="79" spans="1:5" ht="25.5">
      <c r="A79" s="17" t="s">
        <v>123</v>
      </c>
      <c r="B79" s="18" t="s">
        <v>124</v>
      </c>
      <c r="C79" s="19">
        <v>25740</v>
      </c>
      <c r="D79" s="20">
        <v>702205</v>
      </c>
      <c r="E79" s="15">
        <f t="shared" si="1"/>
        <v>27.28069153069153</v>
      </c>
    </row>
    <row r="80" spans="1:5" ht="12.75">
      <c r="A80" s="17" t="s">
        <v>245</v>
      </c>
      <c r="B80" s="18" t="s">
        <v>54</v>
      </c>
      <c r="C80" s="19">
        <v>6487</v>
      </c>
      <c r="D80" s="20">
        <v>342909</v>
      </c>
      <c r="E80" s="15">
        <f t="shared" si="1"/>
        <v>52.86095267457993</v>
      </c>
    </row>
    <row r="81" spans="1:5" ht="12.75">
      <c r="A81" s="17" t="s">
        <v>107</v>
      </c>
      <c r="B81" s="18" t="s">
        <v>45</v>
      </c>
      <c r="C81" s="19">
        <v>31658</v>
      </c>
      <c r="D81" s="20">
        <v>1470883</v>
      </c>
      <c r="E81" s="15">
        <f t="shared" si="1"/>
        <v>46.46165266283404</v>
      </c>
    </row>
    <row r="82" spans="1:5" ht="12.75">
      <c r="A82" s="17" t="s">
        <v>288</v>
      </c>
      <c r="B82" s="18" t="s">
        <v>71</v>
      </c>
      <c r="C82" s="19">
        <v>3482</v>
      </c>
      <c r="D82" s="20">
        <v>265093</v>
      </c>
      <c r="E82" s="15">
        <f t="shared" si="1"/>
        <v>76.13239517518667</v>
      </c>
    </row>
    <row r="83" spans="1:5" ht="12.75">
      <c r="A83" s="17" t="s">
        <v>37</v>
      </c>
      <c r="B83" s="18" t="s">
        <v>38</v>
      </c>
      <c r="C83" s="19">
        <v>140680</v>
      </c>
      <c r="D83" s="20">
        <v>7338925</v>
      </c>
      <c r="E83" s="15">
        <f t="shared" si="1"/>
        <v>52.16750781916406</v>
      </c>
    </row>
    <row r="84" spans="1:5" ht="12.75">
      <c r="A84" s="17" t="s">
        <v>208</v>
      </c>
      <c r="B84" s="18" t="s">
        <v>38</v>
      </c>
      <c r="C84" s="19">
        <v>10368</v>
      </c>
      <c r="D84" s="20">
        <v>523863</v>
      </c>
      <c r="E84" s="15">
        <f t="shared" si="1"/>
        <v>50.52690972222222</v>
      </c>
    </row>
    <row r="85" spans="1:5" ht="12.75">
      <c r="A85" s="17" t="s">
        <v>50</v>
      </c>
      <c r="B85" s="18" t="s">
        <v>28</v>
      </c>
      <c r="C85" s="19">
        <v>80830</v>
      </c>
      <c r="D85" s="20">
        <v>3218047</v>
      </c>
      <c r="E85" s="15">
        <f t="shared" si="1"/>
        <v>39.812532475566</v>
      </c>
    </row>
    <row r="86" spans="1:5" ht="12.75">
      <c r="A86" s="17" t="s">
        <v>66</v>
      </c>
      <c r="B86" s="18" t="s">
        <v>67</v>
      </c>
      <c r="C86" s="19">
        <v>58997</v>
      </c>
      <c r="D86" s="20">
        <v>4204360</v>
      </c>
      <c r="E86" s="15">
        <f t="shared" si="1"/>
        <v>71.2639625743682</v>
      </c>
    </row>
    <row r="87" spans="1:5" ht="12.75">
      <c r="A87" s="17" t="s">
        <v>81</v>
      </c>
      <c r="B87" s="18" t="s">
        <v>82</v>
      </c>
      <c r="C87" s="19">
        <v>39364</v>
      </c>
      <c r="D87" s="20">
        <v>2232302</v>
      </c>
      <c r="E87" s="15">
        <f t="shared" si="1"/>
        <v>56.70922670460319</v>
      </c>
    </row>
    <row r="88" spans="1:5" ht="12.75">
      <c r="A88" s="17" t="s">
        <v>248</v>
      </c>
      <c r="B88" s="18" t="s">
        <v>249</v>
      </c>
      <c r="C88" s="19">
        <v>6220</v>
      </c>
      <c r="D88" s="20">
        <v>350485</v>
      </c>
      <c r="E88" s="15">
        <f t="shared" si="1"/>
        <v>56.34807073954984</v>
      </c>
    </row>
    <row r="89" spans="1:5" ht="12.75">
      <c r="A89" s="17" t="s">
        <v>349</v>
      </c>
      <c r="B89" s="18" t="s">
        <v>247</v>
      </c>
      <c r="C89" s="19">
        <v>927</v>
      </c>
      <c r="D89" s="20">
        <v>14158</v>
      </c>
      <c r="E89" s="15">
        <f t="shared" si="1"/>
        <v>15.272923408845738</v>
      </c>
    </row>
    <row r="90" spans="1:5" ht="12.75">
      <c r="A90" s="17" t="s">
        <v>213</v>
      </c>
      <c r="B90" s="18" t="s">
        <v>106</v>
      </c>
      <c r="C90" s="19">
        <v>9642</v>
      </c>
      <c r="D90" s="20">
        <v>316742</v>
      </c>
      <c r="E90" s="15">
        <f t="shared" si="1"/>
        <v>32.85023853972205</v>
      </c>
    </row>
    <row r="91" spans="1:5" ht="12.75">
      <c r="A91" s="17" t="s">
        <v>137</v>
      </c>
      <c r="B91" s="18" t="s">
        <v>138</v>
      </c>
      <c r="C91" s="19">
        <v>21932</v>
      </c>
      <c r="D91" s="20">
        <v>1649578</v>
      </c>
      <c r="E91" s="15">
        <f t="shared" si="1"/>
        <v>75.2132956410724</v>
      </c>
    </row>
    <row r="92" spans="1:5" ht="12.75">
      <c r="A92" s="17" t="s">
        <v>127</v>
      </c>
      <c r="B92" s="18" t="s">
        <v>128</v>
      </c>
      <c r="C92" s="19">
        <v>24334</v>
      </c>
      <c r="D92" s="20">
        <v>2033249</v>
      </c>
      <c r="E92" s="15">
        <f t="shared" si="1"/>
        <v>83.55588887975672</v>
      </c>
    </row>
    <row r="93" spans="1:5" ht="12.75">
      <c r="A93" s="17" t="s">
        <v>23</v>
      </c>
      <c r="B93" s="18" t="s">
        <v>24</v>
      </c>
      <c r="C93" s="19">
        <v>877389</v>
      </c>
      <c r="D93" s="20">
        <v>42813649</v>
      </c>
      <c r="E93" s="15">
        <f t="shared" si="1"/>
        <v>48.79665575930402</v>
      </c>
    </row>
    <row r="94" spans="1:5" ht="12.75">
      <c r="A94" s="17" t="s">
        <v>92</v>
      </c>
      <c r="B94" s="18" t="s">
        <v>93</v>
      </c>
      <c r="C94" s="19">
        <v>35296</v>
      </c>
      <c r="D94" s="20">
        <v>1935917</v>
      </c>
      <c r="E94" s="15">
        <f t="shared" si="1"/>
        <v>54.84805643699003</v>
      </c>
    </row>
    <row r="95" spans="1:5" ht="12.75">
      <c r="A95" s="17" t="s">
        <v>309</v>
      </c>
      <c r="B95" s="18" t="s">
        <v>171</v>
      </c>
      <c r="C95" s="19">
        <v>2222</v>
      </c>
      <c r="D95" s="20">
        <v>62419</v>
      </c>
      <c r="E95" s="15">
        <f t="shared" si="1"/>
        <v>28.091359135913592</v>
      </c>
    </row>
    <row r="96" spans="1:5" ht="12.75">
      <c r="A96" s="17" t="s">
        <v>108</v>
      </c>
      <c r="B96" s="18" t="s">
        <v>109</v>
      </c>
      <c r="C96" s="19">
        <v>31525</v>
      </c>
      <c r="D96" s="20">
        <v>2250297</v>
      </c>
      <c r="E96" s="15">
        <f t="shared" si="1"/>
        <v>71.38134813639968</v>
      </c>
    </row>
    <row r="97" spans="1:5" ht="12.75">
      <c r="A97" s="17" t="s">
        <v>105</v>
      </c>
      <c r="B97" s="18" t="s">
        <v>106</v>
      </c>
      <c r="C97" s="19">
        <v>32247</v>
      </c>
      <c r="D97" s="20">
        <v>1611207</v>
      </c>
      <c r="E97" s="15">
        <f t="shared" si="1"/>
        <v>49.96455484231091</v>
      </c>
    </row>
    <row r="98" spans="1:5" ht="12.75">
      <c r="A98" s="17" t="s">
        <v>156</v>
      </c>
      <c r="B98" s="18" t="s">
        <v>157</v>
      </c>
      <c r="C98" s="19">
        <v>17797</v>
      </c>
      <c r="D98" s="20">
        <v>872722</v>
      </c>
      <c r="E98" s="15">
        <f t="shared" si="1"/>
        <v>49.03759060515817</v>
      </c>
    </row>
    <row r="99" spans="1:5" ht="12.75">
      <c r="A99" s="17" t="s">
        <v>103</v>
      </c>
      <c r="B99" s="18" t="s">
        <v>104</v>
      </c>
      <c r="C99" s="19">
        <v>32428</v>
      </c>
      <c r="D99" s="20">
        <v>1010459</v>
      </c>
      <c r="E99" s="15">
        <f t="shared" si="1"/>
        <v>31.160077710620453</v>
      </c>
    </row>
    <row r="100" spans="1:5" ht="12.75">
      <c r="A100" s="17" t="s">
        <v>64</v>
      </c>
      <c r="B100" s="18" t="s">
        <v>65</v>
      </c>
      <c r="C100" s="19">
        <v>59062</v>
      </c>
      <c r="D100" s="20">
        <v>1907712</v>
      </c>
      <c r="E100" s="15">
        <f t="shared" si="1"/>
        <v>32.3001591547865</v>
      </c>
    </row>
    <row r="101" spans="1:5" ht="12.75">
      <c r="A101" s="17" t="s">
        <v>116</v>
      </c>
      <c r="B101" s="18" t="s">
        <v>117</v>
      </c>
      <c r="C101" s="19">
        <v>28525</v>
      </c>
      <c r="D101" s="20">
        <v>779240</v>
      </c>
      <c r="E101" s="15">
        <f t="shared" si="1"/>
        <v>27.317791411042943</v>
      </c>
    </row>
    <row r="102" spans="1:5" ht="12.75">
      <c r="A102" s="17" t="s">
        <v>44</v>
      </c>
      <c r="B102" s="18" t="s">
        <v>45</v>
      </c>
      <c r="C102" s="19">
        <v>103988</v>
      </c>
      <c r="D102" s="20">
        <v>5376515</v>
      </c>
      <c r="E102" s="15">
        <f t="shared" si="1"/>
        <v>51.70322537215833</v>
      </c>
    </row>
    <row r="103" spans="1:5" ht="12.75">
      <c r="A103" s="17" t="s">
        <v>322</v>
      </c>
      <c r="B103" s="18" t="s">
        <v>113</v>
      </c>
      <c r="C103" s="19">
        <v>1756</v>
      </c>
      <c r="D103" s="20">
        <v>56464</v>
      </c>
      <c r="E103" s="15">
        <f t="shared" si="1"/>
        <v>32.15489749430524</v>
      </c>
    </row>
    <row r="104" spans="1:5" ht="12.75">
      <c r="A104" s="17" t="s">
        <v>330</v>
      </c>
      <c r="B104" s="18" t="s">
        <v>173</v>
      </c>
      <c r="C104" s="19">
        <v>1577</v>
      </c>
      <c r="D104" s="21">
        <v>14477</v>
      </c>
      <c r="E104" s="15">
        <f t="shared" si="1"/>
        <v>9.18008877615726</v>
      </c>
    </row>
    <row r="105" spans="1:5" ht="12.75">
      <c r="A105" s="17" t="s">
        <v>159</v>
      </c>
      <c r="B105" s="18" t="s">
        <v>132</v>
      </c>
      <c r="C105" s="19">
        <v>16557</v>
      </c>
      <c r="D105" s="20">
        <v>1434528</v>
      </c>
      <c r="E105" s="15">
        <f t="shared" si="1"/>
        <v>86.64178293169053</v>
      </c>
    </row>
    <row r="106" spans="1:5" ht="12.75">
      <c r="A106" s="17" t="s">
        <v>312</v>
      </c>
      <c r="B106" s="18" t="s">
        <v>216</v>
      </c>
      <c r="C106" s="19">
        <v>2140</v>
      </c>
      <c r="D106" s="20">
        <v>245010</v>
      </c>
      <c r="E106" s="15">
        <f t="shared" si="1"/>
        <v>114.49065420560747</v>
      </c>
    </row>
    <row r="107" spans="1:5" ht="12.75">
      <c r="A107" s="17" t="s">
        <v>337</v>
      </c>
      <c r="B107" s="18" t="s">
        <v>161</v>
      </c>
      <c r="C107" s="19">
        <v>1397</v>
      </c>
      <c r="D107" s="20">
        <v>136848</v>
      </c>
      <c r="E107" s="15">
        <f t="shared" si="1"/>
        <v>97.95848246241947</v>
      </c>
    </row>
    <row r="108" spans="1:5" ht="12.75">
      <c r="A108" s="17" t="s">
        <v>335</v>
      </c>
      <c r="B108" s="18" t="s">
        <v>243</v>
      </c>
      <c r="C108" s="19">
        <v>1406</v>
      </c>
      <c r="D108" s="20">
        <v>91169</v>
      </c>
      <c r="E108" s="15">
        <f t="shared" si="1"/>
        <v>64.84281650071124</v>
      </c>
    </row>
    <row r="109" spans="1:5" ht="12.75">
      <c r="A109" s="17" t="s">
        <v>339</v>
      </c>
      <c r="B109" s="18" t="s">
        <v>111</v>
      </c>
      <c r="C109" s="19">
        <v>1380</v>
      </c>
      <c r="D109" s="20">
        <v>141237</v>
      </c>
      <c r="E109" s="15">
        <f t="shared" si="1"/>
        <v>102.34565217391304</v>
      </c>
    </row>
    <row r="110" spans="1:5" ht="12.75">
      <c r="A110" s="17" t="s">
        <v>310</v>
      </c>
      <c r="B110" s="18" t="s">
        <v>79</v>
      </c>
      <c r="C110" s="19">
        <v>2182</v>
      </c>
      <c r="D110" s="20">
        <v>79419</v>
      </c>
      <c r="E110" s="15">
        <f t="shared" si="1"/>
        <v>36.39734188817599</v>
      </c>
    </row>
    <row r="111" spans="1:5" ht="12.75">
      <c r="A111" s="17" t="s">
        <v>98</v>
      </c>
      <c r="B111" s="18" t="s">
        <v>99</v>
      </c>
      <c r="C111" s="19">
        <v>33924</v>
      </c>
      <c r="D111" s="20">
        <v>1194598</v>
      </c>
      <c r="E111" s="15">
        <f t="shared" si="1"/>
        <v>35.21394882678929</v>
      </c>
    </row>
    <row r="112" spans="1:5" ht="12.75">
      <c r="A112" s="17" t="s">
        <v>53</v>
      </c>
      <c r="B112" s="18" t="s">
        <v>54</v>
      </c>
      <c r="C112" s="19">
        <v>76265</v>
      </c>
      <c r="D112" s="20">
        <v>5027911</v>
      </c>
      <c r="E112" s="15">
        <f t="shared" si="1"/>
        <v>65.9268471776044</v>
      </c>
    </row>
    <row r="113" spans="1:5" ht="12.75">
      <c r="A113" s="17" t="s">
        <v>348</v>
      </c>
      <c r="B113" s="18" t="s">
        <v>63</v>
      </c>
      <c r="C113" s="19">
        <v>935</v>
      </c>
      <c r="D113" s="20">
        <v>87727</v>
      </c>
      <c r="E113" s="15">
        <f t="shared" si="1"/>
        <v>93.82566844919786</v>
      </c>
    </row>
    <row r="114" spans="1:5" ht="12.75">
      <c r="A114" s="17" t="s">
        <v>86</v>
      </c>
      <c r="B114" s="18" t="s">
        <v>87</v>
      </c>
      <c r="C114" s="19">
        <v>37128</v>
      </c>
      <c r="D114" s="20">
        <v>1109756</v>
      </c>
      <c r="E114" s="15">
        <f t="shared" si="1"/>
        <v>29.890002154708036</v>
      </c>
    </row>
    <row r="115" spans="1:5" ht="12.75">
      <c r="A115" s="17" t="s">
        <v>62</v>
      </c>
      <c r="B115" s="18" t="s">
        <v>63</v>
      </c>
      <c r="C115" s="19">
        <v>64696</v>
      </c>
      <c r="D115" s="20">
        <v>3538646</v>
      </c>
      <c r="E115" s="15">
        <f t="shared" si="1"/>
        <v>54.696519104736</v>
      </c>
    </row>
    <row r="116" spans="1:5" ht="12.75">
      <c r="A116" s="17" t="s">
        <v>319</v>
      </c>
      <c r="B116" s="18" t="s">
        <v>126</v>
      </c>
      <c r="C116" s="19">
        <v>1841</v>
      </c>
      <c r="D116" s="20">
        <v>76275</v>
      </c>
      <c r="E116" s="15">
        <f t="shared" si="1"/>
        <v>41.431287343834875</v>
      </c>
    </row>
    <row r="117" spans="1:5" ht="12.75">
      <c r="A117" s="17" t="s">
        <v>27</v>
      </c>
      <c r="B117" s="18" t="s">
        <v>28</v>
      </c>
      <c r="C117" s="19">
        <v>242837</v>
      </c>
      <c r="D117" s="20">
        <v>10575827</v>
      </c>
      <c r="E117" s="15">
        <f t="shared" si="1"/>
        <v>43.55113512356025</v>
      </c>
    </row>
    <row r="118" spans="1:5" ht="12.75">
      <c r="A118" s="17" t="s">
        <v>101</v>
      </c>
      <c r="B118" s="18" t="s">
        <v>102</v>
      </c>
      <c r="C118" s="19">
        <v>32807</v>
      </c>
      <c r="D118" s="20">
        <v>1584561</v>
      </c>
      <c r="E118" s="15">
        <f t="shared" si="1"/>
        <v>48.299478769774744</v>
      </c>
    </row>
    <row r="119" spans="1:5" ht="12.75">
      <c r="A119" s="17" t="s">
        <v>155</v>
      </c>
      <c r="B119" s="18" t="s">
        <v>128</v>
      </c>
      <c r="C119" s="19">
        <v>18030</v>
      </c>
      <c r="D119" s="20">
        <v>1312951</v>
      </c>
      <c r="E119" s="15">
        <f t="shared" si="1"/>
        <v>72.82035496394897</v>
      </c>
    </row>
    <row r="120" spans="1:5" ht="12.75">
      <c r="A120" s="17" t="s">
        <v>241</v>
      </c>
      <c r="B120" s="18" t="s">
        <v>132</v>
      </c>
      <c r="C120" s="19">
        <v>6761</v>
      </c>
      <c r="D120" s="20">
        <v>311618</v>
      </c>
      <c r="E120" s="15">
        <f t="shared" si="1"/>
        <v>46.09051915397131</v>
      </c>
    </row>
    <row r="121" spans="1:5" ht="12.75">
      <c r="A121" s="17" t="s">
        <v>189</v>
      </c>
      <c r="B121" s="18" t="s">
        <v>190</v>
      </c>
      <c r="C121" s="19">
        <v>11347</v>
      </c>
      <c r="D121" s="20">
        <v>474133</v>
      </c>
      <c r="E121" s="15">
        <f t="shared" si="1"/>
        <v>41.784877060015866</v>
      </c>
    </row>
    <row r="122" spans="1:5" ht="12.75">
      <c r="A122" s="17" t="s">
        <v>341</v>
      </c>
      <c r="B122" s="18" t="s">
        <v>342</v>
      </c>
      <c r="C122" s="19">
        <v>1272</v>
      </c>
      <c r="D122" s="20">
        <v>111472</v>
      </c>
      <c r="E122" s="15">
        <f t="shared" si="1"/>
        <v>87.63522012578616</v>
      </c>
    </row>
    <row r="123" spans="1:5" ht="12.75">
      <c r="A123" s="17" t="s">
        <v>228</v>
      </c>
      <c r="B123" s="18" t="s">
        <v>171</v>
      </c>
      <c r="C123" s="19">
        <v>8447</v>
      </c>
      <c r="D123" s="20">
        <v>241640</v>
      </c>
      <c r="E123" s="15">
        <f t="shared" si="1"/>
        <v>28.60660589558423</v>
      </c>
    </row>
    <row r="124" spans="1:5" ht="12.75">
      <c r="A124" s="17" t="s">
        <v>94</v>
      </c>
      <c r="B124" s="18" t="s">
        <v>95</v>
      </c>
      <c r="C124" s="19">
        <v>34992</v>
      </c>
      <c r="D124" s="20">
        <v>1246568</v>
      </c>
      <c r="E124" s="15">
        <f t="shared" si="1"/>
        <v>35.62437128486511</v>
      </c>
    </row>
    <row r="125" spans="1:5" ht="12.75">
      <c r="A125" s="17" t="s">
        <v>255</v>
      </c>
      <c r="B125" s="18" t="s">
        <v>256</v>
      </c>
      <c r="C125" s="19">
        <v>5853</v>
      </c>
      <c r="D125" s="20">
        <v>179898</v>
      </c>
      <c r="E125" s="15">
        <f t="shared" si="1"/>
        <v>30.736032803690414</v>
      </c>
    </row>
    <row r="126" spans="1:5" ht="12.75">
      <c r="A126" s="17" t="s">
        <v>144</v>
      </c>
      <c r="B126" s="18" t="s">
        <v>28</v>
      </c>
      <c r="C126" s="19">
        <v>20591</v>
      </c>
      <c r="D126" s="20">
        <v>836430</v>
      </c>
      <c r="E126" s="15">
        <f t="shared" si="1"/>
        <v>40.62114516050702</v>
      </c>
    </row>
    <row r="127" spans="1:5" ht="12.75">
      <c r="A127" s="17" t="s">
        <v>112</v>
      </c>
      <c r="B127" s="18" t="s">
        <v>113</v>
      </c>
      <c r="C127" s="19">
        <v>29817</v>
      </c>
      <c r="D127" s="20">
        <v>1743991</v>
      </c>
      <c r="E127" s="15">
        <f t="shared" si="1"/>
        <v>58.48982124291511</v>
      </c>
    </row>
    <row r="128" spans="1:5" ht="12.75">
      <c r="A128" s="17" t="s">
        <v>354</v>
      </c>
      <c r="B128" s="18" t="s">
        <v>113</v>
      </c>
      <c r="C128" s="19">
        <v>596</v>
      </c>
      <c r="D128" s="20">
        <v>10189</v>
      </c>
      <c r="E128" s="15">
        <f t="shared" si="1"/>
        <v>17.095637583892618</v>
      </c>
    </row>
    <row r="129" spans="1:5" ht="12.75">
      <c r="A129" s="17" t="s">
        <v>259</v>
      </c>
      <c r="B129" s="18" t="s">
        <v>260</v>
      </c>
      <c r="C129" s="19">
        <v>5760</v>
      </c>
      <c r="D129" s="20">
        <v>259608</v>
      </c>
      <c r="E129" s="15">
        <f t="shared" si="1"/>
        <v>45.07083333333333</v>
      </c>
    </row>
    <row r="130" spans="1:5" ht="12.75">
      <c r="A130" s="17" t="s">
        <v>90</v>
      </c>
      <c r="B130" s="18" t="s">
        <v>91</v>
      </c>
      <c r="C130" s="19">
        <v>35339</v>
      </c>
      <c r="D130" s="20">
        <v>2907034</v>
      </c>
      <c r="E130" s="15">
        <f t="shared" si="1"/>
        <v>82.26135431110104</v>
      </c>
    </row>
    <row r="131" spans="1:5" ht="12.75">
      <c r="A131" s="17" t="s">
        <v>139</v>
      </c>
      <c r="B131" s="18" t="s">
        <v>47</v>
      </c>
      <c r="C131" s="19">
        <v>21914</v>
      </c>
      <c r="D131" s="20">
        <v>789758</v>
      </c>
      <c r="E131" s="15">
        <f aca="true" t="shared" si="2" ref="E131:E194">D131/C131</f>
        <v>36.03897052112804</v>
      </c>
    </row>
    <row r="132" spans="1:5" ht="12.75">
      <c r="A132" s="17" t="s">
        <v>271</v>
      </c>
      <c r="B132" s="18" t="s">
        <v>79</v>
      </c>
      <c r="C132" s="19">
        <v>4612</v>
      </c>
      <c r="D132" s="20">
        <v>121142</v>
      </c>
      <c r="E132" s="15">
        <f t="shared" si="2"/>
        <v>26.266695576756288</v>
      </c>
    </row>
    <row r="133" spans="1:5" ht="12.75">
      <c r="A133" s="17" t="s">
        <v>268</v>
      </c>
      <c r="B133" s="18" t="s">
        <v>120</v>
      </c>
      <c r="C133" s="19">
        <v>4770</v>
      </c>
      <c r="D133" s="20">
        <v>251932</v>
      </c>
      <c r="E133" s="15">
        <f t="shared" si="2"/>
        <v>52.81593291404612</v>
      </c>
    </row>
    <row r="134" spans="1:5" ht="12.75">
      <c r="A134" s="17" t="s">
        <v>48</v>
      </c>
      <c r="B134" s="18" t="s">
        <v>32</v>
      </c>
      <c r="C134" s="19">
        <v>89652</v>
      </c>
      <c r="D134" s="20">
        <v>4529608</v>
      </c>
      <c r="E134" s="15">
        <f t="shared" si="2"/>
        <v>50.52433855351805</v>
      </c>
    </row>
    <row r="135" spans="1:5" ht="12.75">
      <c r="A135" s="17" t="s">
        <v>180</v>
      </c>
      <c r="B135" s="18" t="s">
        <v>97</v>
      </c>
      <c r="C135" s="19">
        <v>12009</v>
      </c>
      <c r="D135" s="20">
        <v>386947</v>
      </c>
      <c r="E135" s="15">
        <f t="shared" si="2"/>
        <v>32.22141727038055</v>
      </c>
    </row>
    <row r="136" spans="1:5" ht="12.75">
      <c r="A136" s="17" t="s">
        <v>289</v>
      </c>
      <c r="B136" s="18" t="s">
        <v>205</v>
      </c>
      <c r="C136" s="19">
        <v>3282</v>
      </c>
      <c r="D136" s="20">
        <v>227911</v>
      </c>
      <c r="E136" s="15">
        <f t="shared" si="2"/>
        <v>69.44271785496649</v>
      </c>
    </row>
    <row r="137" spans="1:5" ht="12.75">
      <c r="A137" s="17" t="s">
        <v>39</v>
      </c>
      <c r="B137" s="18" t="s">
        <v>40</v>
      </c>
      <c r="C137" s="19">
        <v>137974</v>
      </c>
      <c r="D137" s="20">
        <v>7888318</v>
      </c>
      <c r="E137" s="15">
        <f t="shared" si="2"/>
        <v>57.172496267412704</v>
      </c>
    </row>
    <row r="138" spans="1:5" ht="12.75">
      <c r="A138" s="17" t="s">
        <v>346</v>
      </c>
      <c r="B138" s="18" t="s">
        <v>207</v>
      </c>
      <c r="C138" s="19">
        <v>1104</v>
      </c>
      <c r="D138" s="20">
        <v>105304</v>
      </c>
      <c r="E138" s="15">
        <f t="shared" si="2"/>
        <v>95.3840579710145</v>
      </c>
    </row>
    <row r="139" spans="1:5" ht="12.75">
      <c r="A139" s="17" t="s">
        <v>334</v>
      </c>
      <c r="B139" s="18" t="s">
        <v>165</v>
      </c>
      <c r="C139" s="19">
        <v>1438</v>
      </c>
      <c r="D139" s="20">
        <v>64990</v>
      </c>
      <c r="E139" s="15">
        <f t="shared" si="2"/>
        <v>45.19471488178025</v>
      </c>
    </row>
    <row r="140" spans="1:5" ht="12.75">
      <c r="A140" s="17" t="s">
        <v>204</v>
      </c>
      <c r="B140" s="18" t="s">
        <v>205</v>
      </c>
      <c r="C140" s="19">
        <v>10561</v>
      </c>
      <c r="D140" s="20">
        <v>547285</v>
      </c>
      <c r="E140" s="15">
        <f t="shared" si="2"/>
        <v>51.82132373828236</v>
      </c>
    </row>
    <row r="141" spans="1:5" ht="12.75">
      <c r="A141" s="17" t="s">
        <v>301</v>
      </c>
      <c r="B141" s="18" t="s">
        <v>249</v>
      </c>
      <c r="C141" s="19">
        <v>2640</v>
      </c>
      <c r="D141" s="20">
        <v>108722</v>
      </c>
      <c r="E141" s="15">
        <f t="shared" si="2"/>
        <v>41.182575757575755</v>
      </c>
    </row>
    <row r="142" spans="1:5" ht="12.75">
      <c r="A142" s="17" t="s">
        <v>176</v>
      </c>
      <c r="B142" s="18" t="s">
        <v>69</v>
      </c>
      <c r="C142" s="19">
        <v>12973</v>
      </c>
      <c r="D142" s="20">
        <v>763849</v>
      </c>
      <c r="E142" s="15">
        <f t="shared" si="2"/>
        <v>58.8799044168658</v>
      </c>
    </row>
    <row r="143" spans="1:5" ht="12.75">
      <c r="A143" s="17" t="s">
        <v>68</v>
      </c>
      <c r="B143" s="18" t="s">
        <v>69</v>
      </c>
      <c r="C143" s="19">
        <v>55921</v>
      </c>
      <c r="D143" s="20">
        <v>1593175</v>
      </c>
      <c r="E143" s="15">
        <f t="shared" si="2"/>
        <v>28.489744460935963</v>
      </c>
    </row>
    <row r="144" spans="1:5" ht="12.75">
      <c r="A144" s="17" t="s">
        <v>70</v>
      </c>
      <c r="B144" s="18" t="s">
        <v>71</v>
      </c>
      <c r="C144" s="19">
        <v>51760</v>
      </c>
      <c r="D144" s="20">
        <v>1891977</v>
      </c>
      <c r="E144" s="15">
        <f t="shared" si="2"/>
        <v>36.55287867078825</v>
      </c>
    </row>
    <row r="145" spans="1:5" ht="12.75">
      <c r="A145" s="17" t="s">
        <v>58</v>
      </c>
      <c r="B145" s="18" t="s">
        <v>59</v>
      </c>
      <c r="C145" s="19">
        <v>72100</v>
      </c>
      <c r="D145" s="20">
        <v>3695481</v>
      </c>
      <c r="E145" s="15">
        <f t="shared" si="2"/>
        <v>51.25493758668516</v>
      </c>
    </row>
    <row r="146" spans="1:5" ht="12.75">
      <c r="A146" s="17" t="s">
        <v>212</v>
      </c>
      <c r="B146" s="18" t="s">
        <v>47</v>
      </c>
      <c r="C146" s="19">
        <v>10082</v>
      </c>
      <c r="D146" s="20">
        <v>1215414</v>
      </c>
      <c r="E146" s="15">
        <f t="shared" si="2"/>
        <v>120.5528664947431</v>
      </c>
    </row>
    <row r="147" spans="1:5" ht="12.75">
      <c r="A147" s="17" t="s">
        <v>56</v>
      </c>
      <c r="B147" s="18" t="s">
        <v>57</v>
      </c>
      <c r="C147" s="19">
        <v>74578</v>
      </c>
      <c r="D147" s="20">
        <v>2856059</v>
      </c>
      <c r="E147" s="15">
        <f t="shared" si="2"/>
        <v>38.296266995628734</v>
      </c>
    </row>
    <row r="148" spans="1:5" ht="12.75">
      <c r="A148" s="17" t="s">
        <v>270</v>
      </c>
      <c r="B148" s="18" t="s">
        <v>32</v>
      </c>
      <c r="C148" s="19">
        <v>4704</v>
      </c>
      <c r="D148" s="20">
        <v>783369</v>
      </c>
      <c r="E148" s="15">
        <f t="shared" si="2"/>
        <v>166.5325255102041</v>
      </c>
    </row>
    <row r="149" spans="1:5" ht="12.75">
      <c r="A149" s="17" t="s">
        <v>78</v>
      </c>
      <c r="B149" s="18" t="s">
        <v>79</v>
      </c>
      <c r="C149" s="19">
        <v>40389</v>
      </c>
      <c r="D149" s="20">
        <v>1629752</v>
      </c>
      <c r="E149" s="15">
        <f t="shared" si="2"/>
        <v>40.35138280224814</v>
      </c>
    </row>
    <row r="150" spans="1:5" ht="12.75">
      <c r="A150" s="17" t="s">
        <v>352</v>
      </c>
      <c r="B150" s="18" t="s">
        <v>146</v>
      </c>
      <c r="C150" s="19">
        <v>789</v>
      </c>
      <c r="D150" s="20">
        <v>172193</v>
      </c>
      <c r="E150" s="15">
        <f t="shared" si="2"/>
        <v>218.24207858048163</v>
      </c>
    </row>
    <row r="151" spans="1:5" ht="12.75">
      <c r="A151" s="17" t="s">
        <v>215</v>
      </c>
      <c r="B151" s="18" t="s">
        <v>216</v>
      </c>
      <c r="C151" s="19">
        <v>9235</v>
      </c>
      <c r="D151" s="20">
        <v>647721</v>
      </c>
      <c r="E151" s="15">
        <f t="shared" si="2"/>
        <v>70.13762858689768</v>
      </c>
    </row>
    <row r="152" spans="1:5" ht="12.75">
      <c r="A152" s="17" t="s">
        <v>131</v>
      </c>
      <c r="B152" s="18" t="s">
        <v>132</v>
      </c>
      <c r="C152" s="19">
        <v>24218</v>
      </c>
      <c r="D152" s="20">
        <v>992027</v>
      </c>
      <c r="E152" s="15">
        <f t="shared" si="2"/>
        <v>40.96238335122636</v>
      </c>
    </row>
    <row r="153" spans="1:5" ht="12.75">
      <c r="A153" s="17" t="s">
        <v>272</v>
      </c>
      <c r="B153" s="18" t="s">
        <v>154</v>
      </c>
      <c r="C153" s="19">
        <v>4541</v>
      </c>
      <c r="D153" s="20">
        <v>245146</v>
      </c>
      <c r="E153" s="15">
        <f t="shared" si="2"/>
        <v>53.985025324818324</v>
      </c>
    </row>
    <row r="154" spans="1:5" ht="12.75">
      <c r="A154" s="17" t="s">
        <v>149</v>
      </c>
      <c r="B154" s="18" t="s">
        <v>61</v>
      </c>
      <c r="C154" s="19">
        <v>19500</v>
      </c>
      <c r="D154" s="20">
        <v>933084</v>
      </c>
      <c r="E154" s="15">
        <f t="shared" si="2"/>
        <v>47.85046153846154</v>
      </c>
    </row>
    <row r="155" spans="1:5" ht="12.75">
      <c r="A155" s="17" t="s">
        <v>252</v>
      </c>
      <c r="B155" s="18" t="s">
        <v>201</v>
      </c>
      <c r="C155" s="19">
        <v>6112</v>
      </c>
      <c r="D155" s="20">
        <v>467355</v>
      </c>
      <c r="E155" s="15">
        <f t="shared" si="2"/>
        <v>76.46515052356021</v>
      </c>
    </row>
    <row r="156" spans="1:5" ht="12.75">
      <c r="A156" s="17" t="s">
        <v>244</v>
      </c>
      <c r="B156" s="18" t="s">
        <v>120</v>
      </c>
      <c r="C156" s="19">
        <v>6661</v>
      </c>
      <c r="D156" s="20">
        <v>479965</v>
      </c>
      <c r="E156" s="15">
        <f t="shared" si="2"/>
        <v>72.05599759795827</v>
      </c>
    </row>
    <row r="157" spans="1:5" ht="12.75">
      <c r="A157" s="17" t="s">
        <v>283</v>
      </c>
      <c r="B157" s="18" t="s">
        <v>182</v>
      </c>
      <c r="C157" s="19">
        <v>3830</v>
      </c>
      <c r="D157" s="20">
        <v>153492</v>
      </c>
      <c r="E157" s="15">
        <f t="shared" si="2"/>
        <v>40.07624020887729</v>
      </c>
    </row>
    <row r="158" spans="1:5" ht="12.75">
      <c r="A158" s="17" t="s">
        <v>297</v>
      </c>
      <c r="B158" s="18" t="s">
        <v>298</v>
      </c>
      <c r="C158" s="19">
        <v>2840</v>
      </c>
      <c r="D158" s="20">
        <v>51274</v>
      </c>
      <c r="E158" s="15">
        <f t="shared" si="2"/>
        <v>18.054225352112677</v>
      </c>
    </row>
    <row r="159" spans="1:5" ht="12.75">
      <c r="A159" s="17" t="s">
        <v>250</v>
      </c>
      <c r="B159" s="18" t="s">
        <v>251</v>
      </c>
      <c r="C159" s="19">
        <v>6128</v>
      </c>
      <c r="D159" s="20">
        <v>166947</v>
      </c>
      <c r="E159" s="15">
        <f t="shared" si="2"/>
        <v>27.243309399477805</v>
      </c>
    </row>
    <row r="160" spans="1:5" ht="12.75">
      <c r="A160" s="17" t="s">
        <v>83</v>
      </c>
      <c r="B160" s="18" t="s">
        <v>84</v>
      </c>
      <c r="C160" s="19">
        <v>37749</v>
      </c>
      <c r="D160" s="20">
        <v>1971463</v>
      </c>
      <c r="E160" s="15">
        <f t="shared" si="2"/>
        <v>52.2255688892421</v>
      </c>
    </row>
    <row r="161" spans="1:5" ht="12.75">
      <c r="A161" s="17" t="s">
        <v>287</v>
      </c>
      <c r="B161" s="18" t="s">
        <v>254</v>
      </c>
      <c r="C161" s="19">
        <v>3555</v>
      </c>
      <c r="D161" s="20">
        <v>129409</v>
      </c>
      <c r="E161" s="15">
        <f t="shared" si="2"/>
        <v>36.40196905766526</v>
      </c>
    </row>
    <row r="162" spans="1:5" ht="12.75">
      <c r="A162" s="17" t="s">
        <v>209</v>
      </c>
      <c r="B162" s="18" t="s">
        <v>195</v>
      </c>
      <c r="C162" s="19">
        <v>10307</v>
      </c>
      <c r="D162" s="20">
        <v>372703</v>
      </c>
      <c r="E162" s="15">
        <f t="shared" si="2"/>
        <v>36.16018240031047</v>
      </c>
    </row>
    <row r="163" spans="1:5" ht="12.75">
      <c r="A163" s="17" t="s">
        <v>328</v>
      </c>
      <c r="B163" s="18" t="s">
        <v>277</v>
      </c>
      <c r="C163" s="19">
        <v>1619</v>
      </c>
      <c r="D163" s="20">
        <v>138458</v>
      </c>
      <c r="E163" s="15">
        <f t="shared" si="2"/>
        <v>85.5206917850525</v>
      </c>
    </row>
    <row r="164" spans="1:5" ht="12.75">
      <c r="A164" s="17" t="s">
        <v>140</v>
      </c>
      <c r="B164" s="18" t="s">
        <v>141</v>
      </c>
      <c r="C164" s="19">
        <v>21575</v>
      </c>
      <c r="D164" s="20">
        <v>972226</v>
      </c>
      <c r="E164" s="15">
        <f t="shared" si="2"/>
        <v>45.062618771726534</v>
      </c>
    </row>
    <row r="165" spans="1:5" ht="12.75">
      <c r="A165" s="17" t="s">
        <v>279</v>
      </c>
      <c r="B165" s="18" t="s">
        <v>182</v>
      </c>
      <c r="C165" s="19">
        <v>4026</v>
      </c>
      <c r="D165" s="20">
        <v>207841</v>
      </c>
      <c r="E165" s="15">
        <f t="shared" si="2"/>
        <v>51.62468951813214</v>
      </c>
    </row>
    <row r="166" spans="1:5" ht="12.75">
      <c r="A166" s="17" t="s">
        <v>329</v>
      </c>
      <c r="B166" s="18" t="s">
        <v>277</v>
      </c>
      <c r="C166" s="19">
        <v>1581</v>
      </c>
      <c r="D166" s="20">
        <v>155570</v>
      </c>
      <c r="E166" s="15">
        <f t="shared" si="2"/>
        <v>98.39974699557243</v>
      </c>
    </row>
    <row r="167" spans="1:5" ht="12.75">
      <c r="A167" s="17" t="s">
        <v>253</v>
      </c>
      <c r="B167" s="18" t="s">
        <v>254</v>
      </c>
      <c r="C167" s="19">
        <v>6031</v>
      </c>
      <c r="D167" s="20">
        <v>118911</v>
      </c>
      <c r="E167" s="15">
        <f t="shared" si="2"/>
        <v>19.71663074117062</v>
      </c>
    </row>
    <row r="168" spans="1:5" ht="12.75">
      <c r="A168" s="17" t="s">
        <v>166</v>
      </c>
      <c r="B168" s="18" t="s">
        <v>167</v>
      </c>
      <c r="C168" s="19">
        <v>15323</v>
      </c>
      <c r="D168" s="20">
        <v>1024597</v>
      </c>
      <c r="E168" s="15">
        <f t="shared" si="2"/>
        <v>66.86660575605299</v>
      </c>
    </row>
    <row r="169" spans="1:5" ht="12.75">
      <c r="A169" s="17" t="s">
        <v>135</v>
      </c>
      <c r="B169" s="18" t="s">
        <v>61</v>
      </c>
      <c r="C169" s="19">
        <v>22232</v>
      </c>
      <c r="D169" s="20">
        <v>798592</v>
      </c>
      <c r="E169" s="15">
        <f t="shared" si="2"/>
        <v>35.92083483267363</v>
      </c>
    </row>
    <row r="170" spans="1:5" ht="12.75">
      <c r="A170" s="17" t="s">
        <v>343</v>
      </c>
      <c r="B170" s="18" t="s">
        <v>157</v>
      </c>
      <c r="C170" s="19">
        <v>1239</v>
      </c>
      <c r="D170" s="20">
        <v>19988</v>
      </c>
      <c r="E170" s="15">
        <f t="shared" si="2"/>
        <v>16.132364810330913</v>
      </c>
    </row>
    <row r="171" spans="1:5" ht="12.75">
      <c r="A171" s="17" t="s">
        <v>151</v>
      </c>
      <c r="B171" s="18" t="s">
        <v>152</v>
      </c>
      <c r="C171" s="19">
        <v>19338</v>
      </c>
      <c r="D171" s="20">
        <v>820921</v>
      </c>
      <c r="E171" s="15">
        <f t="shared" si="2"/>
        <v>42.451184196917986</v>
      </c>
    </row>
    <row r="172" spans="1:5" ht="12.75">
      <c r="A172" s="17" t="s">
        <v>186</v>
      </c>
      <c r="B172" s="18" t="s">
        <v>187</v>
      </c>
      <c r="C172" s="19">
        <v>11417</v>
      </c>
      <c r="D172" s="20">
        <v>439800</v>
      </c>
      <c r="E172" s="15">
        <f t="shared" si="2"/>
        <v>38.52150302180958</v>
      </c>
    </row>
    <row r="173" spans="1:5" ht="12.75">
      <c r="A173" s="17" t="s">
        <v>296</v>
      </c>
      <c r="B173" s="18" t="s">
        <v>120</v>
      </c>
      <c r="C173" s="19">
        <v>2996</v>
      </c>
      <c r="D173" s="20">
        <v>77061</v>
      </c>
      <c r="E173" s="15">
        <f t="shared" si="2"/>
        <v>25.721295060080106</v>
      </c>
    </row>
    <row r="174" spans="1:5" ht="12.75">
      <c r="A174" s="17" t="s">
        <v>177</v>
      </c>
      <c r="B174" s="18" t="s">
        <v>178</v>
      </c>
      <c r="C174" s="19">
        <v>12845</v>
      </c>
      <c r="D174" s="20">
        <v>519335</v>
      </c>
      <c r="E174" s="15">
        <f t="shared" si="2"/>
        <v>40.43090696769171</v>
      </c>
    </row>
    <row r="175" spans="1:5" ht="12.75">
      <c r="A175" s="17" t="s">
        <v>118</v>
      </c>
      <c r="B175" s="18" t="s">
        <v>74</v>
      </c>
      <c r="C175" s="19">
        <v>27844</v>
      </c>
      <c r="D175" s="20">
        <v>2178925</v>
      </c>
      <c r="E175" s="15">
        <f t="shared" si="2"/>
        <v>78.25474069817555</v>
      </c>
    </row>
    <row r="176" spans="1:5" ht="12.75">
      <c r="A176" s="17" t="s">
        <v>147</v>
      </c>
      <c r="B176" s="18" t="s">
        <v>148</v>
      </c>
      <c r="C176" s="19">
        <v>19601</v>
      </c>
      <c r="D176" s="20">
        <v>1382168</v>
      </c>
      <c r="E176" s="15">
        <f t="shared" si="2"/>
        <v>70.51517779705117</v>
      </c>
    </row>
    <row r="177" spans="1:5" ht="12.75">
      <c r="A177" s="17" t="s">
        <v>33</v>
      </c>
      <c r="B177" s="18" t="s">
        <v>34</v>
      </c>
      <c r="C177" s="19">
        <v>144947</v>
      </c>
      <c r="D177" s="20">
        <v>4817723</v>
      </c>
      <c r="E177" s="15">
        <f t="shared" si="2"/>
        <v>33.237824860121286</v>
      </c>
    </row>
    <row r="178" spans="1:5" ht="12.75">
      <c r="A178" s="17" t="s">
        <v>269</v>
      </c>
      <c r="B178" s="18" t="s">
        <v>146</v>
      </c>
      <c r="C178" s="19">
        <v>4727</v>
      </c>
      <c r="D178" s="20">
        <v>139053</v>
      </c>
      <c r="E178" s="15">
        <f t="shared" si="2"/>
        <v>29.41675481277766</v>
      </c>
    </row>
    <row r="179" spans="1:5" ht="12.75">
      <c r="A179" s="17" t="s">
        <v>181</v>
      </c>
      <c r="B179" s="18" t="s">
        <v>182</v>
      </c>
      <c r="C179" s="19">
        <v>11864</v>
      </c>
      <c r="D179" s="20">
        <v>518950</v>
      </c>
      <c r="E179" s="15">
        <f t="shared" si="2"/>
        <v>43.74157113958193</v>
      </c>
    </row>
    <row r="180" spans="1:5" ht="12.75">
      <c r="A180" s="17" t="s">
        <v>206</v>
      </c>
      <c r="B180" s="18" t="s">
        <v>207</v>
      </c>
      <c r="C180" s="19">
        <v>10383</v>
      </c>
      <c r="D180" s="20">
        <v>625628</v>
      </c>
      <c r="E180" s="15">
        <f t="shared" si="2"/>
        <v>60.25503226427815</v>
      </c>
    </row>
    <row r="181" spans="1:5" ht="12.75">
      <c r="A181" s="17" t="s">
        <v>88</v>
      </c>
      <c r="B181" s="18" t="s">
        <v>89</v>
      </c>
      <c r="C181" s="19">
        <v>36273</v>
      </c>
      <c r="D181" s="20">
        <v>897474</v>
      </c>
      <c r="E181" s="15">
        <f t="shared" si="2"/>
        <v>24.742204945827474</v>
      </c>
    </row>
    <row r="182" spans="1:5" ht="12.75">
      <c r="A182" s="17" t="s">
        <v>316</v>
      </c>
      <c r="B182" s="18" t="s">
        <v>109</v>
      </c>
      <c r="C182" s="19">
        <v>1953</v>
      </c>
      <c r="D182" s="20">
        <v>144474</v>
      </c>
      <c r="E182" s="15">
        <f t="shared" si="2"/>
        <v>73.97542242703533</v>
      </c>
    </row>
    <row r="183" spans="1:5" ht="12.75">
      <c r="A183" s="17" t="s">
        <v>350</v>
      </c>
      <c r="B183" s="18" t="s">
        <v>225</v>
      </c>
      <c r="C183" s="19">
        <v>803</v>
      </c>
      <c r="D183" s="20">
        <v>26988</v>
      </c>
      <c r="E183" s="15">
        <f t="shared" si="2"/>
        <v>33.60896637608966</v>
      </c>
    </row>
    <row r="184" spans="1:5" ht="12.75">
      <c r="A184" s="17" t="s">
        <v>326</v>
      </c>
      <c r="B184" s="18" t="s">
        <v>89</v>
      </c>
      <c r="C184" s="19">
        <v>1690</v>
      </c>
      <c r="D184" s="20">
        <v>78293</v>
      </c>
      <c r="E184" s="15">
        <f t="shared" si="2"/>
        <v>46.327218934911244</v>
      </c>
    </row>
    <row r="185" spans="1:5" ht="12.75">
      <c r="A185" s="17" t="s">
        <v>325</v>
      </c>
      <c r="B185" s="18" t="s">
        <v>201</v>
      </c>
      <c r="C185" s="19">
        <v>1691</v>
      </c>
      <c r="D185" s="20">
        <v>61254</v>
      </c>
      <c r="E185" s="15">
        <f t="shared" si="2"/>
        <v>36.22353636901242</v>
      </c>
    </row>
    <row r="186" spans="1:5" ht="12.75">
      <c r="A186" s="17" t="s">
        <v>323</v>
      </c>
      <c r="B186" s="18" t="s">
        <v>138</v>
      </c>
      <c r="C186" s="19">
        <v>1722</v>
      </c>
      <c r="D186" s="20">
        <v>86292</v>
      </c>
      <c r="E186" s="15">
        <f t="shared" si="2"/>
        <v>50.11149825783972</v>
      </c>
    </row>
    <row r="187" spans="1:5" ht="12.75">
      <c r="A187" s="17" t="s">
        <v>164</v>
      </c>
      <c r="B187" s="18" t="s">
        <v>165</v>
      </c>
      <c r="C187" s="19">
        <v>15901</v>
      </c>
      <c r="D187" s="20">
        <v>358326</v>
      </c>
      <c r="E187" s="15">
        <f t="shared" si="2"/>
        <v>22.534809131501163</v>
      </c>
    </row>
    <row r="188" spans="1:5" ht="12.75">
      <c r="A188" s="17" t="s">
        <v>332</v>
      </c>
      <c r="B188" s="18" t="s">
        <v>95</v>
      </c>
      <c r="C188" s="19">
        <v>1484</v>
      </c>
      <c r="D188" s="20">
        <v>90798</v>
      </c>
      <c r="E188" s="15">
        <f t="shared" si="2"/>
        <v>61.184636118598384</v>
      </c>
    </row>
    <row r="189" spans="1:5" ht="12.75">
      <c r="A189" s="17" t="s">
        <v>246</v>
      </c>
      <c r="B189" s="18" t="s">
        <v>247</v>
      </c>
      <c r="C189" s="19">
        <v>6341</v>
      </c>
      <c r="D189" s="20">
        <v>285725</v>
      </c>
      <c r="E189" s="15">
        <f t="shared" si="2"/>
        <v>45.05992745623718</v>
      </c>
    </row>
    <row r="190" spans="1:5" ht="12.75">
      <c r="A190" s="17" t="s">
        <v>210</v>
      </c>
      <c r="B190" s="18" t="s">
        <v>211</v>
      </c>
      <c r="C190" s="19">
        <v>10176</v>
      </c>
      <c r="D190" s="20">
        <v>370127</v>
      </c>
      <c r="E190" s="15">
        <f t="shared" si="2"/>
        <v>36.372543238993714</v>
      </c>
    </row>
    <row r="191" spans="1:5" ht="12.75">
      <c r="A191" s="17" t="s">
        <v>133</v>
      </c>
      <c r="B191" s="18" t="s">
        <v>134</v>
      </c>
      <c r="C191" s="19">
        <v>24181</v>
      </c>
      <c r="D191" s="20">
        <v>745220</v>
      </c>
      <c r="E191" s="15">
        <f t="shared" si="2"/>
        <v>30.81841114924941</v>
      </c>
    </row>
    <row r="192" spans="1:5" ht="12.75">
      <c r="A192" s="17" t="s">
        <v>75</v>
      </c>
      <c r="B192" s="18" t="s">
        <v>76</v>
      </c>
      <c r="C192" s="19">
        <v>44436</v>
      </c>
      <c r="D192" s="20">
        <v>1083047</v>
      </c>
      <c r="E192" s="15">
        <f t="shared" si="2"/>
        <v>24.3731884057971</v>
      </c>
    </row>
    <row r="193" spans="1:5" ht="12.75">
      <c r="A193" s="17" t="s">
        <v>267</v>
      </c>
      <c r="B193" s="18" t="s">
        <v>38</v>
      </c>
      <c r="C193" s="19">
        <v>4858</v>
      </c>
      <c r="D193" s="20">
        <v>243796</v>
      </c>
      <c r="E193" s="15">
        <f t="shared" si="2"/>
        <v>50.184438040345825</v>
      </c>
    </row>
    <row r="194" spans="1:5" ht="12.75">
      <c r="A194" s="17" t="s">
        <v>353</v>
      </c>
      <c r="B194" s="18" t="s">
        <v>256</v>
      </c>
      <c r="C194" s="19">
        <v>756</v>
      </c>
      <c r="D194" s="20">
        <v>47487</v>
      </c>
      <c r="E194" s="15">
        <f t="shared" si="2"/>
        <v>62.81349206349206</v>
      </c>
    </row>
    <row r="195" spans="1:5" ht="12.75">
      <c r="A195" s="17" t="s">
        <v>265</v>
      </c>
      <c r="B195" s="18" t="s">
        <v>266</v>
      </c>
      <c r="C195" s="19">
        <v>4873</v>
      </c>
      <c r="D195" s="20">
        <v>533640</v>
      </c>
      <c r="E195" s="15">
        <f aca="true" t="shared" si="3" ref="E195:E238">D195/C195</f>
        <v>109.50954237635953</v>
      </c>
    </row>
    <row r="196" spans="1:5" ht="12.75">
      <c r="A196" s="17" t="s">
        <v>183</v>
      </c>
      <c r="B196" s="18" t="s">
        <v>24</v>
      </c>
      <c r="C196" s="19">
        <v>11812</v>
      </c>
      <c r="D196" s="20">
        <v>965217</v>
      </c>
      <c r="E196" s="15">
        <f t="shared" si="3"/>
        <v>81.71495089739248</v>
      </c>
    </row>
    <row r="197" spans="1:5" ht="12.75">
      <c r="A197" s="17" t="s">
        <v>214</v>
      </c>
      <c r="B197" s="18" t="s">
        <v>190</v>
      </c>
      <c r="C197" s="19">
        <v>9605</v>
      </c>
      <c r="D197" s="20">
        <v>997674</v>
      </c>
      <c r="E197" s="15">
        <f t="shared" si="3"/>
        <v>103.8702758979698</v>
      </c>
    </row>
    <row r="198" spans="1:5" ht="12.75">
      <c r="A198" s="17" t="s">
        <v>306</v>
      </c>
      <c r="B198" s="18" t="s">
        <v>79</v>
      </c>
      <c r="C198" s="19">
        <v>2279</v>
      </c>
      <c r="D198" s="20">
        <v>23558</v>
      </c>
      <c r="E198" s="15">
        <f t="shared" si="3"/>
        <v>10.336989907854322</v>
      </c>
    </row>
    <row r="199" spans="1:5" ht="12.75">
      <c r="A199" s="17" t="s">
        <v>31</v>
      </c>
      <c r="B199" s="18" t="s">
        <v>32</v>
      </c>
      <c r="C199" s="19">
        <v>167606</v>
      </c>
      <c r="D199" s="20">
        <v>11848598</v>
      </c>
      <c r="E199" s="15">
        <f t="shared" si="3"/>
        <v>70.6931613426727</v>
      </c>
    </row>
    <row r="200" spans="1:5" ht="12.75">
      <c r="A200" s="17" t="s">
        <v>153</v>
      </c>
      <c r="B200" s="18" t="s">
        <v>154</v>
      </c>
      <c r="C200" s="19">
        <v>18822</v>
      </c>
      <c r="D200" s="20">
        <v>970189</v>
      </c>
      <c r="E200" s="15">
        <f t="shared" si="3"/>
        <v>51.54547869514398</v>
      </c>
    </row>
    <row r="201" spans="1:5" ht="12.75">
      <c r="A201" s="17" t="s">
        <v>142</v>
      </c>
      <c r="B201" s="18" t="s">
        <v>143</v>
      </c>
      <c r="C201" s="19">
        <v>21475</v>
      </c>
      <c r="D201" s="20">
        <v>1078329</v>
      </c>
      <c r="E201" s="15">
        <f t="shared" si="3"/>
        <v>50.2132246798603</v>
      </c>
    </row>
    <row r="202" spans="1:5" ht="12.75">
      <c r="A202" s="17" t="s">
        <v>321</v>
      </c>
      <c r="B202" s="18" t="s">
        <v>113</v>
      </c>
      <c r="C202" s="19">
        <v>1779</v>
      </c>
      <c r="D202" s="20">
        <v>76084</v>
      </c>
      <c r="E202" s="15">
        <f t="shared" si="3"/>
        <v>42.76784710511523</v>
      </c>
    </row>
    <row r="203" spans="1:5" ht="12.75">
      <c r="A203" s="17" t="s">
        <v>202</v>
      </c>
      <c r="B203" s="18" t="s">
        <v>203</v>
      </c>
      <c r="C203" s="19">
        <v>10613</v>
      </c>
      <c r="D203" s="20">
        <v>283598</v>
      </c>
      <c r="E203" s="15">
        <f t="shared" si="3"/>
        <v>26.721756336568358</v>
      </c>
    </row>
    <row r="204" spans="1:5" ht="12.75">
      <c r="A204" s="17" t="s">
        <v>229</v>
      </c>
      <c r="B204" s="18" t="s">
        <v>120</v>
      </c>
      <c r="C204" s="19">
        <v>8428</v>
      </c>
      <c r="D204" s="20">
        <v>511469</v>
      </c>
      <c r="E204" s="15">
        <f t="shared" si="3"/>
        <v>60.68687707641196</v>
      </c>
    </row>
    <row r="205" spans="1:5" ht="12.75">
      <c r="A205" s="17" t="s">
        <v>263</v>
      </c>
      <c r="B205" s="18" t="s">
        <v>128</v>
      </c>
      <c r="C205" s="19">
        <v>5105</v>
      </c>
      <c r="D205" s="20">
        <v>578717</v>
      </c>
      <c r="E205" s="15">
        <f t="shared" si="3"/>
        <v>113.36278158667973</v>
      </c>
    </row>
    <row r="206" spans="1:5" ht="12.75">
      <c r="A206" s="17" t="s">
        <v>35</v>
      </c>
      <c r="B206" s="18" t="s">
        <v>36</v>
      </c>
      <c r="C206" s="19">
        <v>142817</v>
      </c>
      <c r="D206" s="20">
        <v>4348467</v>
      </c>
      <c r="E206" s="15">
        <f t="shared" si="3"/>
        <v>30.4478248387797</v>
      </c>
    </row>
    <row r="207" spans="1:5" ht="12.75">
      <c r="A207" s="17" t="s">
        <v>162</v>
      </c>
      <c r="B207" s="18" t="s">
        <v>163</v>
      </c>
      <c r="C207" s="19">
        <v>15936</v>
      </c>
      <c r="D207" s="20">
        <v>1305250</v>
      </c>
      <c r="E207" s="15">
        <f t="shared" si="3"/>
        <v>81.90574799196787</v>
      </c>
    </row>
    <row r="208" spans="1:5" ht="12.75">
      <c r="A208" s="17" t="s">
        <v>285</v>
      </c>
      <c r="B208" s="18" t="s">
        <v>195</v>
      </c>
      <c r="C208" s="19">
        <v>3685</v>
      </c>
      <c r="D208" s="20">
        <v>236166</v>
      </c>
      <c r="E208" s="15">
        <f t="shared" si="3"/>
        <v>64.08846675712347</v>
      </c>
    </row>
    <row r="209" spans="1:5" ht="12.75">
      <c r="A209" s="17" t="s">
        <v>286</v>
      </c>
      <c r="B209" s="18" t="s">
        <v>225</v>
      </c>
      <c r="C209" s="19">
        <v>3584</v>
      </c>
      <c r="D209" s="20">
        <v>117798</v>
      </c>
      <c r="E209" s="15">
        <f t="shared" si="3"/>
        <v>32.867745535714285</v>
      </c>
    </row>
    <row r="210" spans="1:5" ht="12.75">
      <c r="A210" s="17" t="s">
        <v>234</v>
      </c>
      <c r="B210" s="18" t="s">
        <v>235</v>
      </c>
      <c r="C210" s="19">
        <v>7516</v>
      </c>
      <c r="D210" s="20">
        <v>495801</v>
      </c>
      <c r="E210" s="15">
        <f t="shared" si="3"/>
        <v>65.96607237892496</v>
      </c>
    </row>
    <row r="211" spans="1:5" ht="12.75">
      <c r="A211" s="17" t="s">
        <v>317</v>
      </c>
      <c r="B211" s="18" t="s">
        <v>113</v>
      </c>
      <c r="C211" s="19">
        <v>1934</v>
      </c>
      <c r="D211" s="20">
        <v>91917</v>
      </c>
      <c r="E211" s="15">
        <f t="shared" si="3"/>
        <v>47.52688728024819</v>
      </c>
    </row>
    <row r="212" spans="1:5" ht="12.75">
      <c r="A212" s="17" t="s">
        <v>237</v>
      </c>
      <c r="B212" s="18" t="s">
        <v>220</v>
      </c>
      <c r="C212" s="19">
        <v>7093</v>
      </c>
      <c r="D212" s="20">
        <v>294277</v>
      </c>
      <c r="E212" s="15">
        <f t="shared" si="3"/>
        <v>41.488368814323984</v>
      </c>
    </row>
    <row r="213" spans="1:5" ht="12.75">
      <c r="A213" s="17" t="s">
        <v>42</v>
      </c>
      <c r="B213" s="18" t="s">
        <v>43</v>
      </c>
      <c r="C213" s="19">
        <v>107848</v>
      </c>
      <c r="D213" s="20">
        <v>6167737</v>
      </c>
      <c r="E213" s="15">
        <f t="shared" si="3"/>
        <v>57.18916437949707</v>
      </c>
    </row>
    <row r="214" spans="1:5" ht="12.75">
      <c r="A214" s="17" t="s">
        <v>200</v>
      </c>
      <c r="B214" s="18" t="s">
        <v>201</v>
      </c>
      <c r="C214" s="19">
        <v>10666</v>
      </c>
      <c r="D214" s="20">
        <v>883364</v>
      </c>
      <c r="E214" s="15">
        <f t="shared" si="3"/>
        <v>82.82055128445528</v>
      </c>
    </row>
    <row r="215" spans="1:5" ht="12.75">
      <c r="A215" s="17" t="s">
        <v>236</v>
      </c>
      <c r="B215" s="18" t="s">
        <v>47</v>
      </c>
      <c r="C215" s="19">
        <v>7503</v>
      </c>
      <c r="D215" s="20">
        <v>523157</v>
      </c>
      <c r="E215" s="15">
        <f t="shared" si="3"/>
        <v>69.72637611622018</v>
      </c>
    </row>
    <row r="216" spans="1:5" ht="12.75">
      <c r="A216" s="17" t="s">
        <v>294</v>
      </c>
      <c r="B216" s="18" t="s">
        <v>32</v>
      </c>
      <c r="C216" s="19">
        <v>3056</v>
      </c>
      <c r="D216" s="20">
        <v>101983</v>
      </c>
      <c r="E216" s="15">
        <f t="shared" si="3"/>
        <v>33.37140052356021</v>
      </c>
    </row>
    <row r="217" spans="1:5" ht="12.75">
      <c r="A217" s="17" t="s">
        <v>302</v>
      </c>
      <c r="B217" s="18" t="s">
        <v>95</v>
      </c>
      <c r="C217" s="19">
        <v>2490</v>
      </c>
      <c r="D217" s="20">
        <v>167616</v>
      </c>
      <c r="E217" s="15">
        <f t="shared" si="3"/>
        <v>67.3156626506024</v>
      </c>
    </row>
    <row r="218" spans="1:5" ht="12.75">
      <c r="A218" s="17" t="s">
        <v>320</v>
      </c>
      <c r="B218" s="18" t="s">
        <v>91</v>
      </c>
      <c r="C218" s="19">
        <v>1833</v>
      </c>
      <c r="D218" s="20">
        <v>65711</v>
      </c>
      <c r="E218" s="15">
        <f t="shared" si="3"/>
        <v>35.84888161483906</v>
      </c>
    </row>
    <row r="219" spans="1:5" ht="12.75">
      <c r="A219" s="17" t="s">
        <v>315</v>
      </c>
      <c r="B219" s="18" t="s">
        <v>138</v>
      </c>
      <c r="C219" s="19">
        <v>2049</v>
      </c>
      <c r="D219" s="20">
        <v>127430</v>
      </c>
      <c r="E219" s="15">
        <f t="shared" si="3"/>
        <v>62.19131283552953</v>
      </c>
    </row>
    <row r="220" spans="1:5" ht="12.75">
      <c r="A220" s="17" t="s">
        <v>119</v>
      </c>
      <c r="B220" s="18" t="s">
        <v>120</v>
      </c>
      <c r="C220" s="19">
        <v>27780</v>
      </c>
      <c r="D220" s="20">
        <v>2517717</v>
      </c>
      <c r="E220" s="15">
        <f t="shared" si="3"/>
        <v>90.63056155507559</v>
      </c>
    </row>
    <row r="221" spans="1:5" ht="12.75">
      <c r="A221" s="17" t="s">
        <v>184</v>
      </c>
      <c r="B221" s="18" t="s">
        <v>185</v>
      </c>
      <c r="C221" s="19">
        <v>11509</v>
      </c>
      <c r="D221" s="20">
        <v>345219</v>
      </c>
      <c r="E221" s="15">
        <f t="shared" si="3"/>
        <v>29.99556868537666</v>
      </c>
    </row>
    <row r="222" spans="1:5" ht="12.75">
      <c r="A222" s="17" t="s">
        <v>311</v>
      </c>
      <c r="B222" s="18" t="s">
        <v>225</v>
      </c>
      <c r="C222" s="19">
        <v>2172</v>
      </c>
      <c r="D222" s="20">
        <v>92079</v>
      </c>
      <c r="E222" s="15">
        <f t="shared" si="3"/>
        <v>42.39364640883978</v>
      </c>
    </row>
    <row r="223" spans="1:5" ht="12.75">
      <c r="A223" s="17" t="s">
        <v>290</v>
      </c>
      <c r="B223" s="18" t="s">
        <v>175</v>
      </c>
      <c r="C223" s="19">
        <v>3276</v>
      </c>
      <c r="D223" s="20">
        <v>284916</v>
      </c>
      <c r="E223" s="15">
        <f t="shared" si="3"/>
        <v>86.97069597069597</v>
      </c>
    </row>
    <row r="224" spans="1:5" ht="12.75">
      <c r="A224" s="17" t="s">
        <v>324</v>
      </c>
      <c r="B224" s="18" t="s">
        <v>126</v>
      </c>
      <c r="C224" s="19">
        <v>1719</v>
      </c>
      <c r="D224" s="20">
        <v>112730</v>
      </c>
      <c r="E224" s="15">
        <f t="shared" si="3"/>
        <v>65.57882489819663</v>
      </c>
    </row>
    <row r="225" spans="1:5" ht="12.75">
      <c r="A225" s="17" t="s">
        <v>121</v>
      </c>
      <c r="B225" s="18" t="s">
        <v>122</v>
      </c>
      <c r="C225" s="19">
        <v>27188</v>
      </c>
      <c r="D225" s="20">
        <v>1954524</v>
      </c>
      <c r="E225" s="15">
        <f t="shared" si="3"/>
        <v>71.88921583051346</v>
      </c>
    </row>
    <row r="226" spans="1:5" ht="12.75">
      <c r="A226" s="17" t="s">
        <v>115</v>
      </c>
      <c r="B226" s="18" t="s">
        <v>36</v>
      </c>
      <c r="C226" s="19">
        <v>29596</v>
      </c>
      <c r="D226" s="20">
        <v>1024206</v>
      </c>
      <c r="E226" s="15">
        <f t="shared" si="3"/>
        <v>34.60623057169888</v>
      </c>
    </row>
    <row r="227" spans="1:5" ht="12.75">
      <c r="A227" s="17" t="s">
        <v>344</v>
      </c>
      <c r="B227" s="18" t="s">
        <v>305</v>
      </c>
      <c r="C227" s="19">
        <v>1221</v>
      </c>
      <c r="D227" s="20">
        <v>87476</v>
      </c>
      <c r="E227" s="15">
        <f t="shared" si="3"/>
        <v>71.64291564291564</v>
      </c>
    </row>
    <row r="228" spans="1:5" ht="12.75">
      <c r="A228" s="17" t="s">
        <v>150</v>
      </c>
      <c r="B228" s="18" t="s">
        <v>34</v>
      </c>
      <c r="C228" s="19">
        <v>19396</v>
      </c>
      <c r="D228" s="20">
        <v>2657611</v>
      </c>
      <c r="E228" s="15">
        <f t="shared" si="3"/>
        <v>137.01850897092183</v>
      </c>
    </row>
    <row r="229" spans="1:5" ht="12.75">
      <c r="A229" s="17" t="s">
        <v>100</v>
      </c>
      <c r="B229" s="18" t="s">
        <v>38</v>
      </c>
      <c r="C229" s="19">
        <v>32884</v>
      </c>
      <c r="D229" s="20">
        <v>1063596</v>
      </c>
      <c r="E229" s="15">
        <f t="shared" si="3"/>
        <v>32.343875440943926</v>
      </c>
    </row>
    <row r="230" spans="1:5" ht="12.75">
      <c r="A230" s="17" t="s">
        <v>223</v>
      </c>
      <c r="B230" s="18" t="s">
        <v>91</v>
      </c>
      <c r="C230" s="19">
        <v>8664</v>
      </c>
      <c r="D230" s="20">
        <v>105592</v>
      </c>
      <c r="E230" s="15">
        <f t="shared" si="3"/>
        <v>12.187442289935365</v>
      </c>
    </row>
    <row r="231" spans="1:5" ht="12.75">
      <c r="A231" s="17" t="s">
        <v>264</v>
      </c>
      <c r="B231" s="18" t="s">
        <v>28</v>
      </c>
      <c r="C231" s="19">
        <v>4997</v>
      </c>
      <c r="D231" s="20">
        <v>928075</v>
      </c>
      <c r="E231" s="15">
        <f t="shared" si="3"/>
        <v>185.7264358615169</v>
      </c>
    </row>
    <row r="232" spans="1:5" ht="12.75">
      <c r="A232" s="17" t="s">
        <v>41</v>
      </c>
      <c r="B232" s="18" t="s">
        <v>30</v>
      </c>
      <c r="C232" s="19">
        <v>117429</v>
      </c>
      <c r="D232" s="20">
        <v>998512</v>
      </c>
      <c r="E232" s="15">
        <f t="shared" si="3"/>
        <v>8.503112519054067</v>
      </c>
    </row>
    <row r="233" spans="1:5" ht="12.75">
      <c r="A233" s="17" t="s">
        <v>304</v>
      </c>
      <c r="B233" s="18" t="s">
        <v>305</v>
      </c>
      <c r="C233" s="19">
        <v>2298</v>
      </c>
      <c r="D233" s="20">
        <v>195905</v>
      </c>
      <c r="E233" s="15">
        <f t="shared" si="3"/>
        <v>85.25021758050478</v>
      </c>
    </row>
    <row r="234" spans="1:5" ht="12.75">
      <c r="A234" s="17" t="s">
        <v>224</v>
      </c>
      <c r="B234" s="18" t="s">
        <v>225</v>
      </c>
      <c r="C234" s="19">
        <v>8622</v>
      </c>
      <c r="D234" s="20">
        <v>347922</v>
      </c>
      <c r="E234" s="15">
        <f t="shared" si="3"/>
        <v>40.35281837160752</v>
      </c>
    </row>
    <row r="235" spans="1:5" ht="12.75">
      <c r="A235" s="17" t="s">
        <v>331</v>
      </c>
      <c r="B235" s="18" t="s">
        <v>205</v>
      </c>
      <c r="C235" s="19">
        <v>1553</v>
      </c>
      <c r="D235" s="20">
        <v>101084</v>
      </c>
      <c r="E235" s="15">
        <f t="shared" si="3"/>
        <v>65.08950418544752</v>
      </c>
    </row>
    <row r="236" spans="1:5" ht="12.75">
      <c r="A236" s="17" t="s">
        <v>314</v>
      </c>
      <c r="B236" s="18" t="s">
        <v>171</v>
      </c>
      <c r="C236" s="19">
        <v>2094</v>
      </c>
      <c r="D236" s="20">
        <v>135254</v>
      </c>
      <c r="E236" s="15">
        <f t="shared" si="3"/>
        <v>64.5912129894938</v>
      </c>
    </row>
    <row r="237" spans="1:5" ht="12.75">
      <c r="A237" s="17" t="s">
        <v>356</v>
      </c>
      <c r="B237" s="18" t="s">
        <v>277</v>
      </c>
      <c r="C237" s="19">
        <v>181</v>
      </c>
      <c r="D237" s="20">
        <v>8506</v>
      </c>
      <c r="E237" s="15">
        <f t="shared" si="3"/>
        <v>46.994475138121544</v>
      </c>
    </row>
    <row r="238" spans="1:5" ht="12.75">
      <c r="A238" s="17" t="s">
        <v>188</v>
      </c>
      <c r="B238" s="18" t="s">
        <v>59</v>
      </c>
      <c r="C238" s="19">
        <v>11415</v>
      </c>
      <c r="D238" s="20">
        <v>598614</v>
      </c>
      <c r="E238" s="15">
        <f t="shared" si="3"/>
        <v>52.440998685939554</v>
      </c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&amp;C2017 Indiana Public Library Statistics
Library Operating Expenditure per Capita</oddHeader>
    <oddFooter>&amp;LIndiana State Library
Library Development Office&amp;CLast modified: 6/07/2018&amp;R&amp;P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2017-03-31T20:12:44Z</cp:lastPrinted>
  <dcterms:created xsi:type="dcterms:W3CDTF">2013-05-03T18:45:12Z</dcterms:created>
  <dcterms:modified xsi:type="dcterms:W3CDTF">2018-06-07T15:21:05Z</dcterms:modified>
  <cp:category/>
  <cp:version/>
  <cp:contentType/>
  <cp:contentStatus/>
</cp:coreProperties>
</file>