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ltaylor\Documents\Edited Forms\"/>
    </mc:Choice>
  </mc:AlternateContent>
  <xr:revisionPtr revIDLastSave="0" documentId="8_{2DAFEB2E-E095-4D54-A5F2-3D1A68B18AD1}" xr6:coauthVersionLast="45" xr6:coauthVersionMax="45" xr10:uidLastSave="{00000000-0000-0000-0000-000000000000}"/>
  <bookViews>
    <workbookView xWindow="-110" yWindow="-110" windowWidth="19420" windowHeight="10420" activeTab="1" xr2:uid="{00000000-000D-0000-FFFF-FFFF00000000}"/>
  </bookViews>
  <sheets>
    <sheet name="1-6 Rental Income Calculation" sheetId="1" r:id="rId1"/>
    <sheet name="6-12 Rental Calculation" sheetId="4" r:id="rId2"/>
    <sheet name="Utility Allowance " sheetId="2" r:id="rId3"/>
  </sheets>
  <definedNames>
    <definedName name="_xlnm.Print_Area" localSheetId="0">'1-6 Rental Income Calculation'!$A$1:$H$161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H149" i="4" l="1"/>
  <c r="G94" i="4"/>
  <c r="G92" i="4"/>
  <c r="H51" i="4"/>
  <c r="H34" i="4"/>
  <c r="H28" i="4"/>
  <c r="H54" i="4" s="1"/>
  <c r="H56" i="4" s="1"/>
  <c r="G114" i="4" s="1"/>
  <c r="H149" i="1"/>
  <c r="H28" i="1"/>
  <c r="H54" i="1" s="1"/>
  <c r="H51" i="1"/>
  <c r="G92" i="1"/>
  <c r="G94" i="1"/>
  <c r="G112" i="1"/>
  <c r="G112" i="4"/>
  <c r="H30" i="1" l="1"/>
  <c r="G129" i="1" s="1"/>
  <c r="H56" i="1"/>
  <c r="G114" i="1" s="1"/>
  <c r="H116" i="1" s="1"/>
  <c r="H120" i="1" s="1"/>
  <c r="G126" i="1" s="1"/>
  <c r="H135" i="1" s="1"/>
  <c r="H137" i="1" s="1"/>
  <c r="H30" i="4"/>
  <c r="G129" i="4" s="1"/>
  <c r="G96" i="4"/>
  <c r="G100" i="4" s="1"/>
  <c r="G104" i="4" s="1"/>
  <c r="G96" i="1"/>
  <c r="G100" i="1" s="1"/>
  <c r="G104" i="1" s="1"/>
  <c r="H116" i="4"/>
  <c r="H120" i="4" s="1"/>
  <c r="G126" i="4" s="1"/>
  <c r="H147" i="1" l="1"/>
  <c r="H154" i="1" s="1"/>
  <c r="H158" i="1" s="1"/>
  <c r="H135" i="4"/>
  <c r="H137" i="4" s="1"/>
  <c r="H147" i="4"/>
  <c r="H154" i="4" s="1"/>
  <c r="H165" i="4" l="1"/>
  <c r="H167" i="4" s="1"/>
  <c r="H163" i="4"/>
  <c r="H158" i="4"/>
  <c r="H169" i="4" l="1"/>
  <c r="H17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krarnold</author>
  </authors>
  <commentList>
    <comment ref="A1" authorId="0" shapeId="0" xr:uid="{00000000-0006-0000-0200-000001000000}">
      <text>
        <r>
          <rPr>
            <b/>
            <sz val="8"/>
            <color indexed="81"/>
            <rFont val="Tahoma"/>
            <family val="2"/>
          </rPr>
          <t>krarnold:look up at</t>
        </r>
        <r>
          <rPr>
            <sz val="8"/>
            <color indexed="81"/>
            <rFont val="Tahoma"/>
            <family val="2"/>
          </rPr>
          <t xml:space="preserve">
http://www.in.gov/ihcda/3102.htm
</t>
        </r>
      </text>
    </comment>
    <comment ref="B4" authorId="0" shapeId="0" xr:uid="{00000000-0006-0000-0200-000002000000}">
      <text>
        <r>
          <rPr>
            <sz val="8"/>
            <color indexed="81"/>
            <rFont val="Tahoma"/>
            <family val="2"/>
          </rPr>
          <t xml:space="preserve">
County</t>
        </r>
      </text>
    </comment>
    <comment ref="B5" authorId="0" shapeId="0" xr:uid="{00000000-0006-0000-0200-000003000000}">
      <text>
        <r>
          <rPr>
            <sz val="8"/>
            <color indexed="81"/>
            <rFont val="Tahoma"/>
            <family val="2"/>
          </rPr>
          <t xml:space="preserve">
Single Family/Multi Family</t>
        </r>
      </text>
    </comment>
    <comment ref="B7" authorId="0" shapeId="0" xr:uid="{00000000-0006-0000-0200-000004000000}">
      <text>
        <r>
          <rPr>
            <sz val="8"/>
            <color indexed="81"/>
            <rFont val="Tahoma"/>
            <family val="2"/>
          </rPr>
          <t xml:space="preserve">
0 bedroom, 1 bedroom, 2 bedroom, ect...</t>
        </r>
      </text>
    </comment>
  </commentList>
</comments>
</file>

<file path=xl/sharedStrings.xml><?xml version="1.0" encoding="utf-8"?>
<sst xmlns="http://schemas.openxmlformats.org/spreadsheetml/2006/main" count="327" uniqueCount="173">
  <si>
    <t>Client Name</t>
  </si>
  <si>
    <t>Calculation Date</t>
  </si>
  <si>
    <t xml:space="preserve">          Initial Calculation</t>
  </si>
  <si>
    <t xml:space="preserve">           Interim Calculation</t>
  </si>
  <si>
    <t xml:space="preserve">     Recertification Calculation</t>
  </si>
  <si>
    <t>SECTION I: GROSS HOUSEHOLD INCOME</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</si>
  <si>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</si>
  <si>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</si>
  <si>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r>
      <t xml:space="preserve">The full amount (before payroll deductions) of annual wages and salaries, overtime pay, commissions, fees, tips and bonuses, other compensation for personal services prior to payroll deductions.   (Applies to client and </t>
    </r>
    <r>
      <rPr>
        <b/>
        <sz val="11"/>
        <rFont val="Times New Roman"/>
        <family val="1"/>
      </rPr>
      <t>all</t>
    </r>
    <r>
      <rPr>
        <sz val="11"/>
        <rFont val="Times New Roman"/>
        <family val="1"/>
      </rPr>
      <t xml:space="preserve"> household members 18 and older.  For full-time students 18 and older, only $480 of annual earned income should be included here.)</t>
    </r>
  </si>
  <si>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</si>
  <si>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</si>
  <si>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</si>
  <si>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</si>
  <si>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</si>
  <si>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</si>
  <si>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</si>
  <si>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</si>
  <si>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 xml:space="preserve"> SECTION I: GROSS HOUSEHOLD INCOME (CONT.)</t>
  </si>
  <si>
    <t>6)</t>
  </si>
  <si>
    <t>7)</t>
  </si>
  <si>
    <t>All regular pay, special pay and allowances of a member of the Armed Forces (Except Hostile Fire Pay).</t>
  </si>
  <si>
    <t>8)</t>
  </si>
  <si>
    <t>Note: Annual gross income must be reassessed at least annually.  However, if there is substantial change in the household’s income during the year, an adjustment must be made to the resident rent to reflect the change in income.</t>
  </si>
  <si>
    <t>9)</t>
  </si>
  <si>
    <t>SECTION II: ALLOWANCES</t>
  </si>
  <si>
    <t>Per HUD regulations 24CFR5.611(a) the annual adjusted income is determined by deducting the following allowances from the annual gross income.</t>
  </si>
  <si>
    <t>10)</t>
  </si>
  <si>
    <t>NUMBER OF DEPENDENTS</t>
  </si>
  <si>
    <t>11)</t>
  </si>
  <si>
    <r>
      <t>$400 FOR ELDERLY OR DISABLED FAMILY MEMBER</t>
    </r>
    <r>
      <rPr>
        <sz val="11"/>
        <rFont val="Times New Roman"/>
        <family val="1"/>
      </rPr>
      <t xml:space="preserve"> 
</t>
    </r>
  </si>
  <si>
    <t>12)</t>
  </si>
  <si>
    <r>
      <t>REASONABLE CHILDCARE EXPENSES</t>
    </r>
    <r>
      <rPr>
        <sz val="11"/>
        <rFont val="Times New Roman"/>
        <family val="1"/>
      </rPr>
      <t xml:space="preserve"> (ANNUAL EXPENSE)</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</si>
  <si>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u/>
        <sz val="11"/>
        <rFont val="Times New Roman"/>
        <family val="1"/>
      </rPr>
      <t>NOT</t>
    </r>
    <r>
      <rPr>
        <i/>
        <sz val="11"/>
        <rFont val="Times New Roman"/>
        <family val="1"/>
      </rPr>
      <t xml:space="preserve"> REIMBURSED FROM ANY OTHER SOURCES ARE ALLOWED)</t>
    </r>
  </si>
  <si>
    <t>13)</t>
  </si>
  <si>
    <r>
      <t>THE SUM OF THE FOLLOWING EXPENSES, TO THE EXTENT THE SUM EXCEEDS 3% OF ANNUAL GROSS INCOME</t>
    </r>
    <r>
      <rPr>
        <sz val="11"/>
        <rFont val="Times New Roman"/>
        <family val="1"/>
      </rPr>
      <t xml:space="preserve"> 
</t>
    </r>
  </si>
  <si>
    <t xml:space="preserve">This deduction may not exceed the earned income received by family members who are 18 years of age or older and who are able to work because of such attendance care or auxiliary apparatus. </t>
  </si>
  <si>
    <t>14)</t>
  </si>
  <si>
    <t>TOTAL NON-REIMBURSED MEDICAL EXPENSES</t>
  </si>
  <si>
    <t>15)</t>
  </si>
  <si>
    <t>16)</t>
  </si>
  <si>
    <t>ALLOWABLE MEDICAL EXPENSE DEDUCTION</t>
  </si>
  <si>
    <t>17)</t>
  </si>
  <si>
    <t>HUD requires disregard for income to previously unemployed persons with disabilities who have earned income as described in 24CFR5.617(a)(b)(c)(d).</t>
  </si>
  <si>
    <t>Name of Qualifying Family Member</t>
  </si>
  <si>
    <t>Effective Date of Increase in Earned Income</t>
  </si>
  <si>
    <t>18)</t>
  </si>
  <si>
    <t>20)</t>
  </si>
  <si>
    <t>21)</t>
  </si>
  <si>
    <t>EARNED INCOME DISREGARD</t>
  </si>
  <si>
    <t>22)</t>
  </si>
  <si>
    <t>23)</t>
  </si>
  <si>
    <t>24)</t>
  </si>
  <si>
    <t>25)</t>
  </si>
  <si>
    <t>MONTHLY ADJUSTED INCOME</t>
  </si>
  <si>
    <t>TENANT RENT DETERMINATION</t>
  </si>
  <si>
    <r>
      <t xml:space="preserve">a)  </t>
    </r>
    <r>
      <rPr>
        <u/>
        <sz val="11"/>
        <rFont val="Times New Roman"/>
        <family val="1"/>
      </rPr>
      <t>METHOD 1</t>
    </r>
    <r>
      <rPr>
        <sz val="11"/>
        <rFont val="Times New Roman"/>
        <family val="1"/>
      </rPr>
      <t>: 30% OF MONTHLY ADJUSTED INCOME</t>
    </r>
  </si>
  <si>
    <r>
      <t xml:space="preserve">b)  </t>
    </r>
    <r>
      <rPr>
        <u/>
        <sz val="11"/>
        <rFont val="Times New Roman"/>
        <family val="1"/>
      </rPr>
      <t>METHOD 2</t>
    </r>
    <r>
      <rPr>
        <sz val="11"/>
        <rFont val="Times New Roman"/>
        <family val="1"/>
      </rPr>
      <t>: 10% OF MONTHLY GROSS INCOME</t>
    </r>
  </si>
  <si>
    <t>28)</t>
  </si>
  <si>
    <t>Lease Period:</t>
  </si>
  <si>
    <t>Date</t>
  </si>
  <si>
    <t xml:space="preserve"> </t>
  </si>
  <si>
    <t>X</t>
  </si>
  <si>
    <r>
      <t>d)</t>
    </r>
    <r>
      <rPr>
        <sz val="11"/>
        <rFont val="Times New Roman"/>
        <family val="1"/>
      </rPr>
      <t xml:space="preserve"> A disabled family member's income increases as a result of employment during or within six (6) months after receiving assistance, benefits, or services under TANF or a Welfare-to-Work program (including one time only cash asssitance of at least $500.</t>
    </r>
  </si>
  <si>
    <r>
      <t xml:space="preserve">c) </t>
    </r>
    <r>
      <rPr>
        <sz val="11"/>
        <rFont val="Times New Roman"/>
        <family val="1"/>
      </rPr>
      <t xml:space="preserve">A disabled family member's earned income increases as a result of participation in an economic self-sufficiency program or other job-training program </t>
    </r>
  </si>
  <si>
    <t xml:space="preserve">rent charge. Copies of HUD-approved utility allowance charts may be obtained from  </t>
  </si>
  <si>
    <r>
      <t xml:space="preserve">a) EXPENSES FOR </t>
    </r>
    <r>
      <rPr>
        <i/>
        <sz val="11"/>
        <rFont val="Times New Roman"/>
        <family val="1"/>
      </rPr>
      <t>NON-ELDERLY</t>
    </r>
    <r>
      <rPr>
        <sz val="11"/>
        <rFont val="Times New Roman"/>
        <family val="1"/>
      </rPr>
      <t>, DISABLED FAMILY MEMBERS</t>
    </r>
  </si>
  <si>
    <t>b) MEDICAL EXPENSES AND/OR ASSISTANCE FOR ELDERLY OR DISABLED FAMILY MEMBERS</t>
  </si>
  <si>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Times New Roman"/>
        <family val="1"/>
      </rPr>
      <t xml:space="preserve">NOT </t>
    </r>
    <r>
      <rPr>
        <i/>
        <sz val="11"/>
        <rFont val="Times New Roman"/>
        <family val="1"/>
      </rPr>
      <t>REIMBURSED FROM ANY OTHER SOURCES ARE ALLOWED.)</t>
    </r>
  </si>
  <si>
    <r>
      <t xml:space="preserve">(ONLY EXPENSES </t>
    </r>
    <r>
      <rPr>
        <b/>
        <i/>
        <sz val="11"/>
        <rFont val="Times New Roman"/>
        <family val="1"/>
      </rPr>
      <t xml:space="preserve">NOT </t>
    </r>
    <r>
      <rPr>
        <i/>
        <sz val="11"/>
        <rFont val="Times New Roman"/>
        <family val="1"/>
      </rPr>
      <t>REIMBURSED FROM ANY OTHER SOURCES ARE ALLOWED.)</t>
    </r>
  </si>
  <si>
    <t>The client may qualify for the Earned Income Disregard for twenty-four (24) months after the effective date of the increase in earned income.  For the first twelve (12) months, the entire amount of the increase in earned income may be disregarded.  For the second twelve (12) months, 50% of the increase in earned income may be disregarded.  Federal regulations limit a qualifying client to a lifetime maximum of 48 months of earned income exclusion. An increase in earned income cannot be disregarded for the purposes of determining clients' initial admission to or eligibility for the TBRA program.</t>
  </si>
  <si>
    <r>
      <t>a)</t>
    </r>
    <r>
      <rPr>
        <sz val="11"/>
        <rFont val="Times New Roman"/>
        <family val="1"/>
      </rPr>
      <t xml:space="preserve"> be a disabled family receiving assistance through HOPWA; SHP; HOME; or the Housing Choice Voucher (Section 8) program; </t>
    </r>
    <r>
      <rPr>
        <b/>
        <u/>
        <sz val="11"/>
        <rFont val="Times New Roman"/>
        <family val="1"/>
      </rPr>
      <t>All HOPWA households meet criteria A.</t>
    </r>
  </si>
  <si>
    <t xml:space="preserve">19) </t>
  </si>
  <si>
    <r>
      <t xml:space="preserve">b)  </t>
    </r>
    <r>
      <rPr>
        <u/>
        <sz val="11"/>
        <rFont val="Times New Roman"/>
        <family val="1"/>
      </rPr>
      <t>Other Current Income of EID family member</t>
    </r>
  </si>
  <si>
    <t>(Enter applicable figure from either e or f)</t>
  </si>
  <si>
    <t>TOTAL MONTHLY RENT PER CURRENT LEASE AGREEMENT:</t>
  </si>
  <si>
    <r>
      <t>ANNUAL ADJUSTED INCOME</t>
    </r>
    <r>
      <rPr>
        <b/>
        <u/>
        <sz val="11"/>
        <rFont val="Times New Roman"/>
        <family val="1"/>
      </rPr>
      <t xml:space="preserve"> </t>
    </r>
  </si>
  <si>
    <t>This is the amount the Housing Program pays to Landlord</t>
  </si>
  <si>
    <r>
      <t xml:space="preserve">e)  </t>
    </r>
    <r>
      <rPr>
        <u/>
        <sz val="11"/>
        <rFont val="Times New Roman"/>
        <family val="1"/>
      </rPr>
      <t xml:space="preserve">Full Exclusion </t>
    </r>
    <r>
      <rPr>
        <sz val="11"/>
        <rFont val="Times New Roman"/>
        <family val="1"/>
      </rPr>
      <t>(Line c - d but no more than a.)</t>
    </r>
  </si>
  <si>
    <r>
      <t xml:space="preserve">f)  </t>
    </r>
    <r>
      <rPr>
        <u/>
        <sz val="11"/>
        <rFont val="Times New Roman"/>
        <family val="1"/>
      </rPr>
      <t xml:space="preserve">50% Exclusion </t>
    </r>
    <r>
      <rPr>
        <sz val="11"/>
        <rFont val="Times New Roman"/>
        <family val="1"/>
      </rPr>
      <t>(Line e divided by 2)</t>
    </r>
  </si>
  <si>
    <r>
      <t xml:space="preserve">c)  </t>
    </r>
    <r>
      <rPr>
        <u/>
        <sz val="11"/>
        <rFont val="Times New Roman"/>
        <family val="1"/>
      </rPr>
      <t xml:space="preserve">Total Current Annual Income of EID family member </t>
    </r>
    <r>
      <rPr>
        <sz val="11"/>
        <rFont val="Times New Roman"/>
        <family val="1"/>
      </rPr>
      <t>(b+c)</t>
    </r>
  </si>
  <si>
    <t xml:space="preserve">Net income from operation of a business or profession.   </t>
  </si>
  <si>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</si>
  <si>
    <t>26)</t>
  </si>
  <si>
    <t xml:space="preserve">27) </t>
  </si>
  <si>
    <t>29)</t>
  </si>
  <si>
    <r>
      <t>MONTHLY GROSS INCOME</t>
    </r>
    <r>
      <rPr>
        <sz val="11"/>
        <rFont val="Times New Roman"/>
        <family val="1"/>
      </rPr>
      <t xml:space="preserve">  (Line 9 divided by 12.)</t>
    </r>
  </si>
  <si>
    <t>(Sum of lines 14a and 14b)</t>
  </si>
  <si>
    <r>
      <t>RENT SUBSIDY PAYMENT</t>
    </r>
    <r>
      <rPr>
        <u/>
        <sz val="11"/>
        <rFont val="Times New Roman"/>
        <family val="1"/>
      </rPr>
      <t>:</t>
    </r>
    <r>
      <rPr>
        <sz val="11"/>
        <rFont val="Times New Roman"/>
        <family val="1"/>
      </rPr>
      <t xml:space="preserve"> (Line 24 minus line 25)</t>
    </r>
  </si>
  <si>
    <r>
      <t>TENANT RENT</t>
    </r>
    <r>
      <rPr>
        <b/>
        <sz val="11"/>
        <rFont val="Times New Roman"/>
        <family val="1"/>
      </rPr>
      <t xml:space="preserve">: </t>
    </r>
    <r>
      <rPr>
        <sz val="11"/>
        <rFont val="Times New Roman"/>
        <family val="1"/>
      </rPr>
      <t>(the higher of line 23a or 23b)</t>
    </r>
  </si>
  <si>
    <r>
      <t>ANNUAL GROSS INCOME</t>
    </r>
    <r>
      <rPr>
        <sz val="10"/>
        <rFont val="Times New Roman"/>
        <family val="1"/>
      </rPr>
      <t xml:space="preserve"> (</t>
    </r>
    <r>
      <rPr>
        <sz val="11"/>
        <rFont val="Times New Roman"/>
        <family val="1"/>
      </rPr>
      <t>from line 9)</t>
    </r>
  </si>
  <si>
    <r>
      <t>TENANT RENT</t>
    </r>
    <r>
      <rPr>
        <sz val="11"/>
        <rFont val="Times New Roman"/>
        <family val="1"/>
      </rPr>
      <t>:</t>
    </r>
    <r>
      <rPr>
        <sz val="10"/>
        <rFont val="Times New Roman"/>
        <family val="1"/>
      </rPr>
      <t xml:space="preserve"> </t>
    </r>
    <r>
      <rPr>
        <sz val="11"/>
        <rFont val="Times New Roman"/>
        <family val="1"/>
      </rPr>
      <t>(the higher of line 23a or 23b)</t>
    </r>
  </si>
  <si>
    <r>
      <t>ADJUSTED TENANT RENT PAYMENT</t>
    </r>
    <r>
      <rPr>
        <b/>
        <sz val="11"/>
        <rFont val="Times New Roman"/>
        <family val="1"/>
      </rPr>
      <t xml:space="preserve">  </t>
    </r>
    <r>
      <rPr>
        <sz val="11"/>
        <rFont val="Times New Roman"/>
        <family val="1"/>
      </rPr>
      <t>(Line 27 minus line 28)</t>
    </r>
    <r>
      <rPr>
        <b/>
        <sz val="11"/>
        <rFont val="Times New Roman"/>
        <family val="1"/>
      </rPr>
      <t xml:space="preserve"> </t>
    </r>
    <r>
      <rPr>
        <sz val="11"/>
        <rFont val="Times New Roman"/>
        <family val="1"/>
      </rPr>
      <t/>
    </r>
  </si>
  <si>
    <t xml:space="preserve">*If  the household member qualifies as indicated with an "X" in b, c, or d above, use the formula below to determine how much earned income to disregard.  *If a household member does not quality, proceed to section IV.
 </t>
  </si>
  <si>
    <t>SECTION III: EARNED INCOME DISREGARD (EID)</t>
  </si>
  <si>
    <r>
      <t xml:space="preserve">THE HOUSEHOLD MUST ALSO MEET ANY </t>
    </r>
    <r>
      <rPr>
        <b/>
        <u/>
        <sz val="11"/>
        <rFont val="Times New Roman"/>
        <family val="1"/>
      </rPr>
      <t>ONE</t>
    </r>
    <r>
      <rPr>
        <u/>
        <sz val="11"/>
        <rFont val="Times New Roman"/>
        <family val="1"/>
      </rPr>
      <t xml:space="preserve"> OF THE FOLLOWING: </t>
    </r>
  </si>
  <si>
    <r>
      <t>ANNUAL GROSS INCOME</t>
    </r>
    <r>
      <rPr>
        <sz val="11"/>
        <rFont val="Times New Roman"/>
        <family val="1"/>
      </rPr>
      <t xml:space="preserve"> (Sum of lines 1-8)</t>
    </r>
  </si>
  <si>
    <r>
      <t xml:space="preserve">a)  </t>
    </r>
    <r>
      <rPr>
        <u/>
        <sz val="11"/>
        <rFont val="Times New Roman"/>
        <family val="1"/>
      </rPr>
      <t>Current Earned (employment) income of EID family member</t>
    </r>
  </si>
  <si>
    <r>
      <t>($480 for each)</t>
    </r>
    <r>
      <rPr>
        <i/>
        <sz val="11"/>
        <rFont val="Times New Roman"/>
        <family val="1"/>
      </rPr>
      <t xml:space="preserve"> Dependents include household members under  the age of 18, elderly dependents, handicapped, disabled, or full-time students, but not the family head, spouse or foster children.  </t>
    </r>
  </si>
  <si>
    <r>
      <t>3% OF ANNUAL GROSS INCOME</t>
    </r>
    <r>
      <rPr>
        <sz val="11"/>
        <rFont val="Times New Roman"/>
        <family val="1"/>
      </rPr>
      <t xml:space="preserve"> (Line 9 x .03)</t>
    </r>
  </si>
  <si>
    <r>
      <t xml:space="preserve">(Line 16 minus line 17) </t>
    </r>
    <r>
      <rPr>
        <i/>
        <sz val="11"/>
        <rFont val="Times New Roman"/>
        <family val="1"/>
      </rPr>
      <t xml:space="preserve">The Allowable Medical Expense Deduction is the amount of the Total Non-Reimbursed Medical Expenses that </t>
    </r>
    <r>
      <rPr>
        <b/>
        <i/>
        <u/>
        <sz val="11"/>
        <rFont val="Times New Roman"/>
        <family val="1"/>
      </rPr>
      <t>exceeds</t>
    </r>
    <r>
      <rPr>
        <i/>
        <sz val="11"/>
        <rFont val="Times New Roman"/>
        <family val="1"/>
      </rPr>
      <t xml:space="preserve"> 3% of Annual Gross Income. If result is a negative number, client is </t>
    </r>
    <r>
      <rPr>
        <b/>
        <i/>
        <u/>
        <sz val="11"/>
        <rFont val="Times New Roman"/>
        <family val="1"/>
      </rPr>
      <t>not</t>
    </r>
    <r>
      <rPr>
        <i/>
        <sz val="11"/>
        <rFont val="Times New Roman"/>
        <family val="1"/>
      </rPr>
      <t xml:space="preserve"> eligible for deduction.</t>
    </r>
  </si>
  <si>
    <t>TO QUALIFY FOR THE EID, THE HOUSEHOLD MUST:</t>
  </si>
  <si>
    <t>If currently in the first 12-month exclusion period enter this amount on line 18.</t>
  </si>
  <si>
    <t>If currently in the second 12-month exclusion enter this amount on line 18.</t>
  </si>
  <si>
    <t>(Line 19 minus line 20) If result is a negative number, Annual Adjusted Income is $0</t>
  </si>
  <si>
    <t>(Line 21 divided 12) If line 21 is a negative number, Monthly Adjusted Income is $0)</t>
  </si>
  <si>
    <t xml:space="preserve">    (Line 10 x .10)</t>
  </si>
  <si>
    <t xml:space="preserve">     (Line 22 x .30)</t>
  </si>
  <si>
    <r>
      <t>b)</t>
    </r>
    <r>
      <rPr>
        <sz val="11"/>
        <rFont val="Times New Roman"/>
        <family val="1"/>
      </rPr>
      <t xml:space="preserve"> A disabled family member's earned income increases as a result of employment, after a period of unemployment of one or more years prior to employment. For local minimum wage: http://www.dol.gov/esa/minwage/america.htm </t>
    </r>
  </si>
  <si>
    <r>
      <t xml:space="preserve">d)  </t>
    </r>
    <r>
      <rPr>
        <u/>
        <sz val="11"/>
        <rFont val="Times New Roman"/>
        <family val="1"/>
      </rPr>
      <t>Pre-Qualifying/Baseline Income</t>
    </r>
    <r>
      <rPr>
        <sz val="11"/>
        <rFont val="Times New Roman"/>
        <family val="1"/>
      </rPr>
      <t xml:space="preserve"> (Enter total income including earned </t>
    </r>
  </si>
  <si>
    <t>and unearned, prior to qualifying event for the EID family member)</t>
  </si>
  <si>
    <r>
      <t xml:space="preserve">COMPLETE THIS SECTION </t>
    </r>
    <r>
      <rPr>
        <b/>
        <i/>
        <sz val="11"/>
        <rFont val="Times New Roman"/>
        <family val="1"/>
      </rPr>
      <t xml:space="preserve">ONLY </t>
    </r>
    <r>
      <rPr>
        <i/>
        <sz val="11"/>
        <rFont val="Times New Roman"/>
        <family val="1"/>
      </rPr>
      <t>IF THE TENANT'S UTILITIES ARE NOT INCLUDED IN RENT</t>
    </r>
  </si>
  <si>
    <t>30)</t>
  </si>
  <si>
    <r>
      <t>RENT SUBSIDY PAYMENT</t>
    </r>
    <r>
      <rPr>
        <b/>
        <sz val="11"/>
        <rFont val="Times New Roman"/>
        <family val="1"/>
      </rPr>
      <t xml:space="preserve"> </t>
    </r>
    <r>
      <rPr>
        <sz val="11"/>
        <rFont val="Times New Roman"/>
        <family val="1"/>
      </rPr>
      <t>(Line 24 minus line 29)</t>
    </r>
  </si>
  <si>
    <r>
      <t xml:space="preserve">A tenant is only eligible for a utility allowance if utilities are </t>
    </r>
    <r>
      <rPr>
        <b/>
        <i/>
        <u/>
        <sz val="10"/>
        <rFont val="Times New Roman"/>
        <family val="1"/>
      </rPr>
      <t>NOT</t>
    </r>
    <r>
      <rPr>
        <i/>
        <sz val="10"/>
        <rFont val="Times New Roman"/>
        <family val="1"/>
      </rPr>
      <t xml:space="preserve"> included in the </t>
    </r>
  </si>
  <si>
    <t>Signature of Staff</t>
  </si>
  <si>
    <t>FMR:</t>
  </si>
  <si>
    <t xml:space="preserve">(This will calculate but won't be included unless medical expenses are inserted in b.) </t>
  </si>
  <si>
    <t xml:space="preserve">SECTION III: ADJUSTED INCOME </t>
  </si>
  <si>
    <t>Section IV: Tenant Rent Payment</t>
  </si>
  <si>
    <t>SECTION V: TENANT RENT PAYMENT</t>
  </si>
  <si>
    <r>
      <t>STOP HERE IF:</t>
    </r>
    <r>
      <rPr>
        <sz val="11"/>
        <rFont val="Times New Roman"/>
        <family val="1"/>
      </rPr>
      <t xml:space="preserve"> utilities are included as part of the rent charge, this is the total tenant rent and total rent subsidy.
</t>
    </r>
    <r>
      <rPr>
        <b/>
        <sz val="11"/>
        <rFont val="Times New Roman"/>
        <family val="1"/>
      </rPr>
      <t>CONTINUE IF</t>
    </r>
    <r>
      <rPr>
        <sz val="11"/>
        <rFont val="Times New Roman"/>
        <family val="1"/>
      </rPr>
      <t>: tenant must pay utilities out-of-pocket in addition to rent charge. Complete Section V</t>
    </r>
  </si>
  <si>
    <t xml:space="preserve">                        Client Record No.:</t>
  </si>
  <si>
    <t xml:space="preserve">This is the amount the Housing Program pays total. </t>
  </si>
  <si>
    <t xml:space="preserve">THIS IS THE AMOUNT THE TENANT PAYS. IF THIS IS A NEGATIVE NUMBER, THIS IS THE AMOUNT TO BE REIMBURSED TO THE TENANT (payment may be made directly to utility company). THE PROGRAM PAYS THE REMAINING AMOUNT OF THE RENT (line 24) TO THE LANDLORD. </t>
  </si>
  <si>
    <t>Locality</t>
  </si>
  <si>
    <t>Unit Type</t>
  </si>
  <si>
    <t>Unit Size</t>
  </si>
  <si>
    <t>Heating</t>
  </si>
  <si>
    <t>Natural Gas</t>
  </si>
  <si>
    <t>Bottle Gas</t>
  </si>
  <si>
    <t>Oil / Electric</t>
  </si>
  <si>
    <t>Coal / Other</t>
  </si>
  <si>
    <t>Cooking</t>
  </si>
  <si>
    <t>Other Electric</t>
  </si>
  <si>
    <t>Air Conditioning</t>
  </si>
  <si>
    <t>Water Heating</t>
  </si>
  <si>
    <t>Water</t>
  </si>
  <si>
    <t>Sewer</t>
  </si>
  <si>
    <t>Trash Collection</t>
  </si>
  <si>
    <t>Range/Microwave</t>
  </si>
  <si>
    <t>Refrigerator</t>
  </si>
  <si>
    <t>Other</t>
  </si>
  <si>
    <t>Total</t>
  </si>
  <si>
    <t xml:space="preserve">Only use this worksheet if utilities are NOT included in rent!  List below the standard amounts listed in county's utility allowances provided in above link.    </t>
  </si>
  <si>
    <t xml:space="preserve">local Housing Authorities and are updated periodically.  Client pays for utilitie.  </t>
  </si>
  <si>
    <r>
      <t>UTILITY ALLOWANCE</t>
    </r>
    <r>
      <rPr>
        <sz val="11"/>
        <rFont val="Times New Roman"/>
        <family val="1"/>
      </rPr>
      <t xml:space="preserve">  (if applicable)  - Utilize 2nd page to calcuate </t>
    </r>
  </si>
  <si>
    <t>Only include if there is no refrigerator in unit</t>
  </si>
  <si>
    <t>Utility Allowance - Utilize IHCDA allowance calculations</t>
  </si>
  <si>
    <t>http://www.in.gov/myihcda/2430.htm</t>
  </si>
  <si>
    <t>Only include if there is no range provided in unit</t>
  </si>
  <si>
    <t xml:space="preserve">Other </t>
  </si>
  <si>
    <r>
      <t>TOTAL ALLOWANCES</t>
    </r>
    <r>
      <rPr>
        <b/>
        <sz val="11"/>
        <rFont val="Times New Roman"/>
        <family val="1"/>
      </rPr>
      <t xml:space="preserve"> </t>
    </r>
    <r>
      <rPr>
        <sz val="11"/>
        <rFont val="Times New Roman"/>
        <family val="1"/>
      </rPr>
      <t>(Sum of lines 11, 12, 13, 17)</t>
    </r>
  </si>
  <si>
    <r>
      <t>RRH clients receiving rental assistance under this program m</t>
    </r>
    <r>
      <rPr>
        <u/>
        <sz val="11"/>
        <rFont val="Times New Roman"/>
        <family val="1"/>
      </rPr>
      <t>ust pay as rent</t>
    </r>
    <r>
      <rPr>
        <sz val="11"/>
        <rFont val="Times New Roman"/>
        <family val="1"/>
      </rPr>
      <t xml:space="preserve">, including utilities, an amount which is </t>
    </r>
    <r>
      <rPr>
        <u/>
        <sz val="11"/>
        <rFont val="Times New Roman"/>
        <family val="1"/>
      </rPr>
      <t>the higher of:</t>
    </r>
    <r>
      <rPr>
        <sz val="11"/>
        <rFont val="Times New Roman"/>
        <family val="1"/>
      </rPr>
      <t xml:space="preserve"> (1) </t>
    </r>
    <r>
      <rPr>
        <u/>
        <sz val="11"/>
        <rFont val="Times New Roman"/>
        <family val="1"/>
      </rPr>
      <t>30 percent of the family's monthly adjusted income</t>
    </r>
    <r>
      <rPr>
        <sz val="11"/>
        <rFont val="Times New Roman"/>
        <family val="1"/>
      </rPr>
      <t xml:space="preserve"> (adjustment factors include the age of the individual, medical expenses, size of family and child care expenses and are described in detail in 24CFR5.609);  or (2) </t>
    </r>
    <r>
      <rPr>
        <u/>
        <sz val="11"/>
        <rFont val="Times New Roman"/>
        <family val="1"/>
      </rPr>
      <t>10 percent of the family's monthly gross income</t>
    </r>
    <r>
      <rPr>
        <sz val="11"/>
        <rFont val="Times New Roman"/>
        <family val="1"/>
      </rPr>
      <t xml:space="preserve">; or (3) "If the family is receiving payments for welfare assistance from a public agency and a part of the payments, adjusted in accordance with the family’s actual housing costs, is specifically designated by the agency to meet the family’s housing costs, the portion of the payment that is designated for housing costs.”  
Documentation and Verification of Income: As a condition of participation in the program, each client must agree to supply such certification, release, information, or documentation as the agency determines to verify the client’s income.   
Seek units where the utilities are included in the rent that does not go over the Fair Market Rent (FMR).  The units must be rent reasonable.  Utilize GoSection8 software to test reasonableness.  </t>
    </r>
  </si>
  <si>
    <t xml:space="preserve">Progressive Engagement  - Interim Calculation </t>
  </si>
  <si>
    <t>Client Name:</t>
  </si>
  <si>
    <t>Calculation Date:</t>
  </si>
  <si>
    <t>Number of Month in Program:</t>
  </si>
  <si>
    <r>
      <t>SKIP TO SECTION VI IF :</t>
    </r>
    <r>
      <rPr>
        <sz val="11"/>
        <rFont val="Times New Roman"/>
        <family val="1"/>
      </rPr>
      <t xml:space="preserve"> utilities are included as part of the rent charge, this is the total tenant rent and total rent subsidy.
</t>
    </r>
    <r>
      <rPr>
        <b/>
        <sz val="11"/>
        <rFont val="Times New Roman"/>
        <family val="1"/>
      </rPr>
      <t>CONTINUE IF</t>
    </r>
    <r>
      <rPr>
        <sz val="11"/>
        <rFont val="Times New Roman"/>
        <family val="1"/>
      </rPr>
      <t>: tenant must pay utilities out-of-pocket in addition to rent charge. Complete Section V</t>
    </r>
  </si>
  <si>
    <t>SECTION IV: TENANT RENT PAYMENT</t>
  </si>
  <si>
    <t>SECTION VI: TENANT RENT PAYMENT APPLYING PROGRESSIVE ENGAGEMENT</t>
  </si>
  <si>
    <t>COMPLETE THIS SECTION AND USE IF APPLYING PROGRESSIVE ENGAGEMENT FOR MONTHS 6-12</t>
  </si>
  <si>
    <t>31)</t>
  </si>
  <si>
    <t>32)</t>
  </si>
  <si>
    <t>33)</t>
  </si>
  <si>
    <r>
      <rPr>
        <b/>
        <sz val="11"/>
        <rFont val="Times New Roman"/>
        <family val="1"/>
      </rPr>
      <t xml:space="preserve">*THIS CALCULATION WORKS IN CONJUCTION WITH THE PREVIOUS CALCULATION FROM MONTH 1-6, PLEASE ENSURE THAT THIS FIRST TAB ON THIS SPREADSHEET REFLECTS THE APPROPRIATE INCOME CALCULATION*     </t>
    </r>
    <r>
      <rPr>
        <sz val="11"/>
        <rFont val="Times New Roman"/>
        <family val="1"/>
      </rPr>
      <t xml:space="preserve">                                                                                                                                   Progressive engagement must be implemented for households who have a VI-SPDAT score between 6 and 8, who are not participating in rapid-rehousing while awaiting PSH placement.  The following percentage increase should apply to the particpant's rent contribution: *Months 1-6: Participant's rent contribution will be at minimum 30% of their monthly adjusted income; *Months 6-12: Paticipant's rent contribution increases by 40% from months 1-6, or income will be recalculated and the participant will be required to pay 30% of their monthly adjusted income, whichever amount is higher.</t>
    </r>
  </si>
  <si>
    <r>
      <t xml:space="preserve">TENANT RENT PAYMENT: </t>
    </r>
    <r>
      <rPr>
        <sz val="10"/>
        <rFont val="Times New Roman"/>
        <family val="1"/>
      </rPr>
      <t>(calculated from Section IV or V based on current income provided)</t>
    </r>
  </si>
  <si>
    <r>
      <t>PRIOR TENANT RENT PAYMENT</t>
    </r>
    <r>
      <rPr>
        <b/>
        <u/>
        <sz val="10"/>
        <rFont val="Times New Roman"/>
        <family val="1"/>
      </rPr>
      <t>:</t>
    </r>
    <r>
      <rPr>
        <b/>
        <u/>
        <sz val="11"/>
        <rFont val="Times New Roman"/>
        <family val="1"/>
      </rPr>
      <t xml:space="preserve"> </t>
    </r>
    <r>
      <rPr>
        <sz val="8"/>
        <rFont val="Times New Roman"/>
        <family val="1"/>
      </rPr>
      <t>(calculated from 1-6 Income Calulcation tab within this workbook)</t>
    </r>
  </si>
  <si>
    <r>
      <t>ADJUSTED TENANT RENT PAYMENT:</t>
    </r>
    <r>
      <rPr>
        <sz val="11"/>
        <rFont val="Times New Roman"/>
        <family val="1"/>
      </rPr>
      <t xml:space="preserve"> (higher of Line 31 and 33)</t>
    </r>
  </si>
  <si>
    <r>
      <t xml:space="preserve">RENT SIBSIDY PAYMENT: </t>
    </r>
    <r>
      <rPr>
        <sz val="10"/>
        <rFont val="Times New Roman"/>
        <family val="1"/>
      </rPr>
      <t>(line 24 minus line 33)</t>
    </r>
  </si>
  <si>
    <r>
      <t xml:space="preserve">This allowance is provided to any family whose </t>
    </r>
    <r>
      <rPr>
        <i/>
        <u/>
        <sz val="11"/>
        <rFont val="Times New Roman"/>
        <family val="1"/>
      </rPr>
      <t>head of household or sole member is at least 62 years of age OR is disabled.</t>
    </r>
    <r>
      <rPr>
        <i/>
        <sz val="11"/>
        <rFont val="Times New Roman"/>
        <family val="1"/>
      </rPr>
      <t xml:space="preserve">  All RRH Clients receive this deduction if they are the head of household or sole member. Only one deduction per household per year </t>
    </r>
  </si>
  <si>
    <r>
      <t>PRIOR TENANT RENT PAYMENT + 40% INCREASE:</t>
    </r>
    <r>
      <rPr>
        <sz val="10"/>
        <rFont val="Times New Roman"/>
        <family val="1"/>
      </rPr>
      <t xml:space="preserve"> (line 32 x 1.4)</t>
    </r>
  </si>
  <si>
    <t xml:space="preserve">THIS IS THE AMOUNT THE TENANT PAYS. IF THIS IS A NEGATIVE NUMBER, THIS IS THE AMOUNT TO BE PAID TO THE UTILITY COMPANY ON BEHALF OF THE CLIENT. THE PROGRAM PAYS THE REMAINING AMOUNT OF THE RENT (line 24) TO THE LANDLORD. </t>
  </si>
  <si>
    <t>This is the amount the tenant pays in rent.  This is figured on the Progressive Engagement model from the BoS CoC Rapid Rehousing Written Standard.  If the amount is a negative number, this is the amount to be paid to the utility company on behalf of the client, if utilities are not included in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</si>
</sst>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m/d/yy;@"/>
  </numFmts>
  <fonts count="32" x14ac:knownFonts="1">
    <font>
      <sz val="10"/>
      <name val="Arial"/>
    </font>
    <font>
      <sz val="10"/>
      <name val="Arial"/>
    </font>
    <font>
      <b/>
      <sz val="12"/>
      <name val="Times New Roman"/>
      <family val="1"/>
    </font>
    <font>
      <sz val="12"/>
      <name val="Times New Roman"/>
      <family val="1"/>
    </font>
    <font>
      <sz val="10"/>
      <name val="Times New Roman"/>
      <family val="1"/>
    </font>
    <font>
      <sz val="11"/>
      <name val="Times New Roman"/>
      <family val="1"/>
    </font>
    <font>
      <u/>
      <sz val="11"/>
      <name val="Times New Roman"/>
      <family val="1"/>
    </font>
    <font>
      <b/>
      <sz val="11"/>
      <name val="Times New Roman"/>
      <family val="1"/>
    </font>
    <font>
      <b/>
      <u/>
      <sz val="11"/>
      <name val="Times New Roman"/>
      <family val="1"/>
    </font>
    <font>
      <i/>
      <sz val="11"/>
      <name val="Times New Roman"/>
      <family val="1"/>
    </font>
    <font>
      <b/>
      <i/>
      <u/>
      <sz val="11"/>
      <name val="Times New Roman"/>
      <family val="1"/>
    </font>
    <font>
      <b/>
      <i/>
      <sz val="11"/>
      <name val="Times New Roman"/>
      <family val="1"/>
    </font>
    <font>
      <u/>
      <sz val="10"/>
      <name val="Times New Roman"/>
      <family val="1"/>
    </font>
    <font>
      <sz val="10"/>
      <name val="Arial"/>
      <family val="2"/>
    </font>
    <font>
      <i/>
      <sz val="10"/>
      <name val="Times New Roman"/>
      <family val="1"/>
    </font>
    <font>
      <i/>
      <u/>
      <sz val="11"/>
      <name val="Times New Roman"/>
      <family val="1"/>
    </font>
    <font>
      <u/>
      <sz val="10"/>
      <color indexed="12"/>
      <name val="Arial"/>
      <family val="2"/>
    </font>
    <font>
      <b/>
      <u/>
      <sz val="10"/>
      <name val="Times New Roman"/>
      <family val="1"/>
    </font>
    <font>
      <b/>
      <i/>
      <u/>
      <sz val="10"/>
      <name val="Times New Roman"/>
      <family val="1"/>
    </font>
    <font>
      <sz val="10"/>
      <name val="Arial"/>
      <family val="2"/>
    </font>
    <font>
      <b/>
      <i/>
      <sz val="9"/>
      <name val="Times New Roman"/>
      <family val="1"/>
    </font>
    <font>
      <b/>
      <sz val="12"/>
      <name val="Calibri"/>
      <family val="2"/>
    </font>
    <font>
      <sz val="10"/>
      <name val="Calibri"/>
      <family val="2"/>
    </font>
    <font>
      <u/>
      <sz val="10"/>
      <color indexed="12"/>
      <name val="Arial"/>
      <family val="2"/>
    </font>
    <font>
      <b/>
      <sz val="10"/>
      <name val="Calibri"/>
      <family val="2"/>
    </font>
    <font>
      <sz val="11"/>
      <name val="Calibri"/>
      <family val="2"/>
    </font>
    <font>
      <b/>
      <sz val="8"/>
      <color indexed="81"/>
      <name val="Tahoma"/>
      <family val="2"/>
    </font>
    <font>
      <sz val="8"/>
      <color indexed="81"/>
      <name val="Tahoma"/>
      <family val="2"/>
    </font>
    <font>
      <b/>
      <sz val="9"/>
      <name val="Times New Roman"/>
      <family val="1"/>
    </font>
    <font>
      <sz val="8"/>
      <name val="Times New Roman"/>
      <family val="1"/>
    </font>
    <font>
      <b/>
      <sz val="10"/>
      <name val="Arial"/>
      <family val="2"/>
    </font>
    <font>
      <b/>
      <i/>
      <sz val="10"/>
      <name val="Times New Roman"/>
      <family val="1"/>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E8E8E8"/>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85">
    <xf numFmtId="0" fontId="0" fillId="0" borderId="0" xfId="0"/>
    <xf numFmtId="0" fontId="4" fillId="0" borderId="0" xfId="0" applyFont="1"/>
    <xf numFmtId="0" fontId="2" fillId="0" borderId="1" xfId="0" applyFont="1" applyBorder="1" applyAlignment="1">
      <alignment horizontal="left"/>
    </xf>
    <xf numFmtId="0" fontId="2" fillId="0" borderId="1" xfId="0" applyFont="1" applyBorder="1"/>
    <xf numFmtId="0" fontId="4" fillId="0" borderId="1" xfId="0" applyFont="1" applyBorder="1"/>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4" fillId="0" borderId="1" xfId="0" applyFont="1" applyBorder="1" applyAlignment="1">
      <alignment vertical="center"/>
    </xf>
    <xf numFmtId="0" fontId="2" fillId="0" borderId="3" xfId="0" applyFont="1" applyBorder="1" applyAlignment="1">
      <alignment horizontal="right" vertical="center"/>
    </xf>
    <xf numFmtId="0" fontId="4" fillId="0" borderId="0" xfId="0" applyFont="1" applyAlignment="1">
      <alignment vertical="center"/>
    </xf>
    <xf numFmtId="0" fontId="4" fillId="0" borderId="0" xfId="0" applyFont="1" applyFill="1"/>
    <xf numFmtId="0" fontId="5" fillId="0" borderId="4" xfId="0" applyFont="1" applyBorder="1" applyAlignment="1">
      <alignment horizontal="left" vertical="top"/>
    </xf>
    <xf numFmtId="0" fontId="3" fillId="0" borderId="0" xfId="0" applyFont="1"/>
    <xf numFmtId="0" fontId="5" fillId="0" borderId="1" xfId="0" applyFont="1" applyBorder="1"/>
    <xf numFmtId="0" fontId="3" fillId="0" borderId="1" xfId="0" applyFont="1" applyBorder="1"/>
    <xf numFmtId="0" fontId="3" fillId="0" borderId="4" xfId="0" applyFont="1" applyBorder="1"/>
    <xf numFmtId="0" fontId="3" fillId="0" borderId="0" xfId="0" applyFont="1" applyBorder="1"/>
    <xf numFmtId="164" fontId="7" fillId="0" borderId="5" xfId="0" applyNumberFormat="1" applyFont="1" applyFill="1" applyBorder="1"/>
    <xf numFmtId="0" fontId="17" fillId="0" borderId="0" xfId="0" applyFont="1" applyBorder="1" applyAlignment="1">
      <alignment horizontal="left" vertical="top" wrapText="1"/>
    </xf>
    <xf numFmtId="4" fontId="5" fillId="0" borderId="4" xfId="0" applyNumberFormat="1" applyFont="1" applyFill="1" applyBorder="1" applyAlignment="1">
      <alignment horizontal="left" vertical="top"/>
    </xf>
    <xf numFmtId="4" fontId="5" fillId="2" borderId="1" xfId="0" applyNumberFormat="1" applyFont="1" applyFill="1" applyBorder="1" applyAlignment="1" applyProtection="1">
      <alignment horizontal="right" wrapText="1"/>
      <protection locked="0"/>
    </xf>
    <xf numFmtId="4" fontId="5" fillId="0" borderId="5" xfId="0" applyNumberFormat="1" applyFont="1" applyBorder="1" applyAlignment="1">
      <alignment horizontal="right" wrapText="1"/>
    </xf>
    <xf numFmtId="4" fontId="7" fillId="0" borderId="4" xfId="0" applyNumberFormat="1" applyFont="1" applyFill="1" applyBorder="1" applyAlignment="1">
      <alignment horizontal="left"/>
    </xf>
    <xf numFmtId="4" fontId="7" fillId="0" borderId="0" xfId="0" applyNumberFormat="1" applyFont="1" applyFill="1" applyBorder="1" applyAlignment="1">
      <alignment horizontal="left"/>
    </xf>
    <xf numFmtId="4" fontId="5" fillId="0" borderId="0" xfId="0" applyNumberFormat="1" applyFont="1" applyBorder="1"/>
    <xf numFmtId="4" fontId="4" fillId="0" borderId="5" xfId="0" applyNumberFormat="1" applyFont="1" applyBorder="1"/>
    <xf numFmtId="4" fontId="5" fillId="0" borderId="4" xfId="0" applyNumberFormat="1" applyFont="1" applyBorder="1" applyAlignment="1">
      <alignment horizontal="left" vertical="top"/>
    </xf>
    <xf numFmtId="4" fontId="5" fillId="0" borderId="0" xfId="0" applyNumberFormat="1" applyFont="1" applyBorder="1" applyAlignment="1">
      <alignment horizontal="left" vertical="top" wrapText="1"/>
    </xf>
    <xf numFmtId="4" fontId="5" fillId="0" borderId="0" xfId="0" applyNumberFormat="1" applyFont="1" applyBorder="1" applyAlignment="1">
      <alignment horizontal="left" wrapText="1"/>
    </xf>
    <xf numFmtId="4" fontId="5" fillId="0" borderId="0" xfId="0" applyNumberFormat="1" applyFont="1" applyBorder="1" applyAlignment="1">
      <alignment horizontal="left"/>
    </xf>
    <xf numFmtId="4" fontId="3" fillId="0" borderId="5" xfId="0" applyNumberFormat="1" applyFont="1" applyBorder="1"/>
    <xf numFmtId="4" fontId="5" fillId="0" borderId="0" xfId="0" applyNumberFormat="1" applyFont="1" applyBorder="1" applyAlignment="1">
      <alignment wrapText="1"/>
    </xf>
    <xf numFmtId="4" fontId="5" fillId="0" borderId="0" xfId="0" applyNumberFormat="1" applyFont="1" applyBorder="1" applyAlignment="1">
      <alignment horizontal="right" wrapText="1"/>
    </xf>
    <xf numFmtId="4" fontId="5" fillId="0" borderId="2" xfId="0" applyNumberFormat="1" applyFont="1" applyBorder="1" applyAlignment="1">
      <alignment horizontal="left" vertical="top"/>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right" wrapText="1"/>
    </xf>
    <xf numFmtId="4" fontId="3" fillId="0" borderId="3" xfId="0" applyNumberFormat="1" applyFont="1" applyBorder="1"/>
    <xf numFmtId="4" fontId="2" fillId="0" borderId="4" xfId="0" applyNumberFormat="1" applyFont="1" applyFill="1" applyBorder="1" applyAlignment="1">
      <alignment horizontal="center"/>
    </xf>
    <xf numFmtId="4" fontId="2" fillId="0" borderId="0" xfId="0" applyNumberFormat="1" applyFont="1" applyFill="1" applyBorder="1" applyAlignment="1">
      <alignment horizontal="center"/>
    </xf>
    <xf numFmtId="4" fontId="3" fillId="0" borderId="5" xfId="0" applyNumberFormat="1" applyFont="1" applyFill="1" applyBorder="1"/>
    <xf numFmtId="4" fontId="5" fillId="0" borderId="0" xfId="0" applyNumberFormat="1" applyFont="1" applyFill="1" applyBorder="1" applyAlignment="1" applyProtection="1">
      <alignment horizontal="right" wrapText="1"/>
      <protection locked="0"/>
    </xf>
    <xf numFmtId="4" fontId="5" fillId="2" borderId="1" xfId="0" applyNumberFormat="1" applyFont="1" applyFill="1" applyBorder="1" applyProtection="1">
      <protection locked="0"/>
    </xf>
    <xf numFmtId="4" fontId="5" fillId="0" borderId="5" xfId="0" applyNumberFormat="1" applyFont="1" applyBorder="1"/>
    <xf numFmtId="4" fontId="8" fillId="0" borderId="0" xfId="0" applyNumberFormat="1" applyFont="1" applyBorder="1" applyAlignment="1">
      <alignment horizontal="left" vertical="top" wrapText="1"/>
    </xf>
    <xf numFmtId="4" fontId="5" fillId="3" borderId="6" xfId="0" applyNumberFormat="1" applyFont="1" applyFill="1" applyBorder="1" applyProtection="1"/>
    <xf numFmtId="4" fontId="9" fillId="0" borderId="0" xfId="0" applyNumberFormat="1" applyFont="1" applyBorder="1" applyAlignment="1">
      <alignment horizontal="left" vertical="top" wrapText="1"/>
    </xf>
    <xf numFmtId="4" fontId="5" fillId="3" borderId="6" xfId="0" applyNumberFormat="1" applyFont="1" applyFill="1" applyBorder="1"/>
    <xf numFmtId="4" fontId="5" fillId="0" borderId="4" xfId="0" applyNumberFormat="1" applyFont="1" applyBorder="1" applyAlignment="1">
      <alignment horizontal="left"/>
    </xf>
    <xf numFmtId="4" fontId="5" fillId="2" borderId="1" xfId="0" applyNumberFormat="1" applyFont="1" applyFill="1" applyBorder="1" applyAlignment="1" applyProtection="1">
      <alignment horizontal="center" vertical="top" wrapText="1"/>
      <protection locked="0"/>
    </xf>
    <xf numFmtId="4" fontId="5" fillId="4" borderId="0" xfId="0" applyNumberFormat="1" applyFont="1" applyFill="1" applyBorder="1" applyAlignment="1">
      <alignment horizontal="left" vertical="top" wrapText="1"/>
    </xf>
    <xf numFmtId="4" fontId="5" fillId="3" borderId="3" xfId="0" applyNumberFormat="1" applyFont="1" applyFill="1" applyBorder="1"/>
    <xf numFmtId="4" fontId="5" fillId="0" borderId="0" xfId="0" applyNumberFormat="1" applyFont="1" applyBorder="1" applyAlignment="1">
      <alignment horizontal="left" vertical="top"/>
    </xf>
    <xf numFmtId="4" fontId="3" fillId="0" borderId="0" xfId="0" applyNumberFormat="1" applyFont="1"/>
    <xf numFmtId="4" fontId="3" fillId="0" borderId="0" xfId="0" applyNumberFormat="1" applyFont="1" applyAlignment="1">
      <alignment horizontal="center"/>
    </xf>
    <xf numFmtId="4" fontId="5" fillId="2" borderId="3" xfId="0" applyNumberFormat="1" applyFont="1" applyFill="1" applyBorder="1" applyProtection="1"/>
    <xf numFmtId="4" fontId="5" fillId="2" borderId="3" xfId="0" applyNumberFormat="1" applyFont="1" applyFill="1" applyBorder="1" applyProtection="1">
      <protection locked="0"/>
    </xf>
    <xf numFmtId="4" fontId="5" fillId="0" borderId="1" xfId="0" applyNumberFormat="1" applyFont="1" applyBorder="1"/>
    <xf numFmtId="4" fontId="5" fillId="0" borderId="3" xfId="0" applyNumberFormat="1" applyFont="1" applyBorder="1"/>
    <xf numFmtId="4" fontId="0" fillId="0" borderId="0" xfId="0" applyNumberFormat="1" applyAlignment="1">
      <alignment horizontal="left" vertical="top" wrapText="1"/>
    </xf>
    <xf numFmtId="4" fontId="5" fillId="0" borderId="5" xfId="0" applyNumberFormat="1" applyFont="1" applyFill="1" applyBorder="1"/>
    <xf numFmtId="4" fontId="6" fillId="0" borderId="0" xfId="0" applyNumberFormat="1" applyFont="1" applyBorder="1" applyAlignment="1">
      <alignment horizontal="left" vertical="top"/>
    </xf>
    <xf numFmtId="4" fontId="14" fillId="0" borderId="0" xfId="0" applyNumberFormat="1" applyFont="1" applyBorder="1" applyAlignment="1">
      <alignment horizontal="left" vertical="top" wrapText="1"/>
    </xf>
    <xf numFmtId="4" fontId="2" fillId="0" borderId="5" xfId="0" applyNumberFormat="1" applyFont="1" applyFill="1" applyBorder="1" applyAlignment="1">
      <alignment horizontal="center"/>
    </xf>
    <xf numFmtId="4" fontId="7" fillId="0" borderId="0" xfId="0" applyNumberFormat="1" applyFont="1" applyBorder="1" applyAlignment="1">
      <alignment horizontal="left" vertical="top" wrapText="1"/>
    </xf>
    <xf numFmtId="4" fontId="3" fillId="0" borderId="4" xfId="0" applyNumberFormat="1" applyFont="1" applyBorder="1"/>
    <xf numFmtId="4" fontId="5" fillId="0" borderId="0" xfId="0" applyNumberFormat="1" applyFont="1" applyFill="1" applyBorder="1" applyAlignment="1" applyProtection="1">
      <alignment horizontal="center" vertical="center"/>
    </xf>
    <xf numFmtId="4" fontId="5" fillId="3" borderId="3" xfId="0" applyNumberFormat="1" applyFont="1" applyFill="1" applyBorder="1" applyAlignment="1" applyProtection="1">
      <alignment horizontal="center" vertical="center"/>
    </xf>
    <xf numFmtId="4" fontId="12" fillId="0" borderId="4" xfId="0" applyNumberFormat="1" applyFont="1" applyBorder="1" applyAlignment="1">
      <alignment horizontal="left" wrapText="1"/>
    </xf>
    <xf numFmtId="4" fontId="3" fillId="0" borderId="7" xfId="0" applyNumberFormat="1" applyFont="1" applyBorder="1"/>
    <xf numFmtId="4" fontId="5" fillId="0" borderId="5" xfId="0" applyNumberFormat="1" applyFont="1" applyBorder="1" applyAlignment="1">
      <alignment horizontal="left" vertical="top" wrapText="1"/>
    </xf>
    <xf numFmtId="4" fontId="0" fillId="0" borderId="0" xfId="0" applyNumberFormat="1"/>
    <xf numFmtId="4" fontId="6" fillId="0" borderId="0" xfId="0" applyNumberFormat="1" applyFont="1" applyBorder="1"/>
    <xf numFmtId="4" fontId="5" fillId="0" borderId="5" xfId="0" applyNumberFormat="1" applyFont="1" applyBorder="1" applyAlignment="1">
      <alignment horizontal="left" vertical="top"/>
    </xf>
    <xf numFmtId="4" fontId="7" fillId="0" borderId="0" xfId="0" applyNumberFormat="1" applyFont="1" applyBorder="1"/>
    <xf numFmtId="4" fontId="5" fillId="0" borderId="0" xfId="0" applyNumberFormat="1" applyFont="1" applyBorder="1" applyAlignment="1">
      <alignment vertical="top"/>
    </xf>
    <xf numFmtId="4" fontId="5" fillId="3" borderId="1" xfId="0" applyNumberFormat="1" applyFont="1" applyFill="1" applyBorder="1" applyAlignment="1" applyProtection="1">
      <alignment horizontal="right" vertical="top"/>
    </xf>
    <xf numFmtId="4" fontId="5" fillId="2" borderId="1" xfId="0" applyNumberFormat="1" applyFont="1" applyFill="1" applyBorder="1" applyAlignment="1" applyProtection="1">
      <alignment horizontal="right" vertical="top"/>
      <protection locked="0"/>
    </xf>
    <xf numFmtId="4" fontId="13" fillId="0" borderId="0" xfId="0" applyNumberFormat="1" applyFont="1" applyAlignment="1">
      <alignment wrapText="1"/>
    </xf>
    <xf numFmtId="4" fontId="5" fillId="0" borderId="0" xfId="0" applyNumberFormat="1" applyFont="1" applyFill="1" applyBorder="1" applyAlignment="1" applyProtection="1">
      <alignment horizontal="right" vertical="top"/>
      <protection locked="0"/>
    </xf>
    <xf numFmtId="4" fontId="8" fillId="0" borderId="0" xfId="0" applyNumberFormat="1" applyFont="1" applyBorder="1" applyAlignment="1">
      <alignment horizontal="left" vertical="top"/>
    </xf>
    <xf numFmtId="4" fontId="5" fillId="0" borderId="1" xfId="0" applyNumberFormat="1" applyFont="1" applyBorder="1" applyAlignment="1">
      <alignment horizontal="left"/>
    </xf>
    <xf numFmtId="4" fontId="5" fillId="0" borderId="1" xfId="0" applyNumberFormat="1" applyFont="1" applyBorder="1" applyAlignment="1">
      <alignment wrapText="1"/>
    </xf>
    <xf numFmtId="4" fontId="0" fillId="0" borderId="8" xfId="0" applyNumberFormat="1" applyBorder="1"/>
    <xf numFmtId="4" fontId="0" fillId="0" borderId="7" xfId="0" applyNumberFormat="1" applyBorder="1"/>
    <xf numFmtId="4" fontId="5" fillId="3" borderId="0" xfId="0" applyNumberFormat="1" applyFont="1" applyFill="1" applyBorder="1" applyAlignment="1">
      <alignment horizontal="right"/>
    </xf>
    <xf numFmtId="4" fontId="5" fillId="0" borderId="0" xfId="0" applyNumberFormat="1" applyFont="1" applyFill="1" applyBorder="1" applyAlignment="1">
      <alignment horizontal="right"/>
    </xf>
    <xf numFmtId="4" fontId="0" fillId="0" borderId="0" xfId="0" applyNumberFormat="1" applyBorder="1" applyAlignment="1"/>
    <xf numFmtId="4" fontId="0" fillId="0" borderId="5" xfId="0" applyNumberFormat="1" applyBorder="1" applyAlignment="1"/>
    <xf numFmtId="4" fontId="5" fillId="0" borderId="4" xfId="0" applyNumberFormat="1" applyFont="1" applyBorder="1"/>
    <xf numFmtId="4" fontId="5" fillId="3" borderId="1" xfId="0" applyNumberFormat="1" applyFont="1" applyFill="1" applyBorder="1" applyAlignment="1">
      <alignment horizontal="right"/>
    </xf>
    <xf numFmtId="4" fontId="5" fillId="3" borderId="1" xfId="0" applyNumberFormat="1" applyFont="1" applyFill="1" applyBorder="1"/>
    <xf numFmtId="4" fontId="5" fillId="0" borderId="0" xfId="0" applyNumberFormat="1" applyFont="1" applyFill="1" applyBorder="1" applyAlignment="1" applyProtection="1">
      <alignment horizontal="center"/>
      <protection locked="0"/>
    </xf>
    <xf numFmtId="4" fontId="8" fillId="0" borderId="0" xfId="0" applyNumberFormat="1" applyFont="1" applyBorder="1"/>
    <xf numFmtId="4" fontId="5" fillId="0" borderId="5" xfId="0" applyNumberFormat="1" applyFont="1" applyFill="1" applyBorder="1" applyProtection="1">
      <protection locked="0"/>
    </xf>
    <xf numFmtId="4" fontId="5" fillId="0" borderId="2" xfId="0" applyNumberFormat="1" applyFont="1" applyBorder="1"/>
    <xf numFmtId="4" fontId="8" fillId="0" borderId="0" xfId="0" applyNumberFormat="1" applyFont="1" applyBorder="1" applyAlignment="1">
      <alignment horizontal="left"/>
    </xf>
    <xf numFmtId="4" fontId="7" fillId="3" borderId="3" xfId="0" applyNumberFormat="1" applyFont="1" applyFill="1" applyBorder="1"/>
    <xf numFmtId="4" fontId="7" fillId="0" borderId="5" xfId="0" applyNumberFormat="1" applyFont="1" applyFill="1" applyBorder="1"/>
    <xf numFmtId="4" fontId="7" fillId="3" borderId="6" xfId="0" applyNumberFormat="1" applyFont="1" applyFill="1" applyBorder="1"/>
    <xf numFmtId="0" fontId="22" fillId="0" borderId="0" xfId="0" applyFont="1" applyProtection="1"/>
    <xf numFmtId="0" fontId="23" fillId="0" borderId="0" xfId="1" applyFont="1" applyFill="1" applyBorder="1" applyAlignment="1" applyProtection="1">
      <alignment horizontal="center"/>
      <protection locked="0"/>
    </xf>
    <xf numFmtId="0" fontId="22" fillId="0" borderId="0" xfId="0" applyFont="1" applyBorder="1" applyProtection="1"/>
    <xf numFmtId="6" fontId="25" fillId="2" borderId="0" xfId="0" applyNumberFormat="1" applyFont="1" applyFill="1" applyBorder="1" applyProtection="1">
      <protection locked="0"/>
    </xf>
    <xf numFmtId="6" fontId="25" fillId="5" borderId="0" xfId="0" applyNumberFormat="1" applyFont="1" applyFill="1" applyBorder="1" applyProtection="1"/>
    <xf numFmtId="4" fontId="5" fillId="6" borderId="3" xfId="0" applyNumberFormat="1" applyFont="1" applyFill="1" applyBorder="1" applyProtection="1"/>
    <xf numFmtId="4" fontId="5" fillId="6" borderId="5" xfId="0" applyNumberFormat="1" applyFont="1" applyFill="1" applyBorder="1" applyProtection="1"/>
    <xf numFmtId="4" fontId="5" fillId="0" borderId="5" xfId="0" applyNumberFormat="1" applyFont="1" applyFill="1" applyBorder="1" applyProtection="1"/>
    <xf numFmtId="4" fontId="5" fillId="2" borderId="1" xfId="0" applyNumberFormat="1" applyFont="1" applyFill="1" applyBorder="1" applyAlignment="1" applyProtection="1">
      <alignment horizontal="right" wrapText="1"/>
      <protection locked="0"/>
    </xf>
    <xf numFmtId="4" fontId="5" fillId="9" borderId="3" xfId="0" applyNumberFormat="1" applyFont="1" applyFill="1" applyBorder="1" applyProtection="1"/>
    <xf numFmtId="4" fontId="5" fillId="9" borderId="5" xfId="0" applyNumberFormat="1" applyFont="1" applyFill="1" applyBorder="1" applyProtection="1"/>
    <xf numFmtId="0" fontId="4" fillId="0" borderId="0" xfId="0" applyFont="1" applyProtection="1"/>
    <xf numFmtId="0" fontId="2" fillId="0" borderId="2" xfId="0" applyFont="1" applyBorder="1" applyAlignment="1" applyProtection="1">
      <alignment horizontal="left"/>
    </xf>
    <xf numFmtId="0" fontId="2" fillId="0" borderId="1" xfId="0" applyFont="1" applyBorder="1" applyAlignment="1" applyProtection="1">
      <alignment horizontal="left"/>
    </xf>
    <xf numFmtId="0" fontId="2" fillId="0" borderId="1" xfId="0" applyFont="1" applyBorder="1" applyProtection="1"/>
    <xf numFmtId="0" fontId="4" fillId="0" borderId="1" xfId="0" applyFont="1" applyBorder="1" applyProtection="1"/>
    <xf numFmtId="0" fontId="4" fillId="0" borderId="3" xfId="0" applyFont="1" applyBorder="1" applyProtection="1"/>
    <xf numFmtId="0" fontId="4" fillId="0" borderId="0" xfId="0" applyFont="1" applyAlignment="1" applyProtection="1">
      <alignment vertical="center"/>
    </xf>
    <xf numFmtId="0" fontId="4" fillId="0" borderId="0" xfId="0" applyFont="1" applyFill="1" applyProtection="1"/>
    <xf numFmtId="4" fontId="5" fillId="0" borderId="4" xfId="0" applyNumberFormat="1" applyFont="1" applyFill="1" applyBorder="1" applyAlignment="1" applyProtection="1">
      <alignment horizontal="left" vertical="top"/>
    </xf>
    <xf numFmtId="4" fontId="5" fillId="0" borderId="5" xfId="0" applyNumberFormat="1" applyFont="1" applyBorder="1" applyAlignment="1" applyProtection="1">
      <alignment horizontal="right" wrapText="1"/>
    </xf>
    <xf numFmtId="4" fontId="7" fillId="0" borderId="4" xfId="0" applyNumberFormat="1" applyFont="1" applyFill="1" applyBorder="1" applyAlignment="1" applyProtection="1">
      <alignment horizontal="left"/>
    </xf>
    <xf numFmtId="4" fontId="7" fillId="0" borderId="0" xfId="0" applyNumberFormat="1" applyFont="1" applyFill="1" applyBorder="1" applyAlignment="1" applyProtection="1">
      <alignment horizontal="left"/>
    </xf>
    <xf numFmtId="4" fontId="5" fillId="0" borderId="0" xfId="0" applyNumberFormat="1" applyFont="1" applyBorder="1" applyProtection="1"/>
    <xf numFmtId="4" fontId="4" fillId="0" borderId="5" xfId="0" applyNumberFormat="1" applyFont="1" applyBorder="1" applyProtection="1"/>
    <xf numFmtId="4" fontId="5" fillId="0" borderId="4" xfId="0" applyNumberFormat="1" applyFont="1" applyBorder="1" applyAlignment="1" applyProtection="1">
      <alignment horizontal="left" vertical="top"/>
    </xf>
    <xf numFmtId="0" fontId="3" fillId="0" borderId="0" xfId="0" applyFont="1" applyProtection="1"/>
    <xf numFmtId="4" fontId="5" fillId="0" borderId="0" xfId="0" applyNumberFormat="1" applyFont="1" applyBorder="1" applyAlignment="1" applyProtection="1">
      <alignment horizontal="left" wrapText="1"/>
    </xf>
    <xf numFmtId="4" fontId="5" fillId="0" borderId="0" xfId="0" applyNumberFormat="1" applyFont="1" applyBorder="1" applyAlignment="1" applyProtection="1">
      <alignment horizontal="left"/>
    </xf>
    <xf numFmtId="4" fontId="3" fillId="0" borderId="5" xfId="0" applyNumberFormat="1" applyFont="1" applyBorder="1" applyProtection="1"/>
    <xf numFmtId="4" fontId="5" fillId="0" borderId="0" xfId="0" applyNumberFormat="1" applyFont="1" applyBorder="1" applyAlignment="1" applyProtection="1">
      <alignment wrapText="1"/>
    </xf>
    <xf numFmtId="4" fontId="5" fillId="0" borderId="0" xfId="0" applyNumberFormat="1" applyFont="1" applyBorder="1" applyAlignment="1" applyProtection="1">
      <alignment horizontal="left" vertical="top" wrapText="1"/>
    </xf>
    <xf numFmtId="4" fontId="5" fillId="0" borderId="0" xfId="0" applyNumberFormat="1" applyFont="1" applyBorder="1" applyAlignment="1" applyProtection="1">
      <alignment horizontal="right" wrapText="1"/>
    </xf>
    <xf numFmtId="4" fontId="5" fillId="0" borderId="2" xfId="0" applyNumberFormat="1" applyFont="1" applyBorder="1" applyAlignment="1" applyProtection="1">
      <alignment horizontal="left" vertical="top"/>
    </xf>
    <xf numFmtId="4" fontId="5" fillId="0" borderId="1" xfId="0" applyNumberFormat="1" applyFont="1" applyBorder="1" applyAlignment="1" applyProtection="1">
      <alignment horizontal="left" vertical="top" wrapText="1"/>
    </xf>
    <xf numFmtId="4" fontId="5" fillId="0" borderId="1" xfId="0" applyNumberFormat="1" applyFont="1" applyBorder="1" applyAlignment="1" applyProtection="1">
      <alignment horizontal="right" wrapText="1"/>
    </xf>
    <xf numFmtId="4" fontId="3" fillId="0" borderId="3" xfId="0" applyNumberFormat="1" applyFont="1" applyBorder="1" applyProtection="1"/>
    <xf numFmtId="4" fontId="2" fillId="0" borderId="4"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xf>
    <xf numFmtId="4" fontId="3" fillId="0" borderId="5" xfId="0" applyNumberFormat="1" applyFont="1" applyFill="1" applyBorder="1" applyProtection="1"/>
    <xf numFmtId="4" fontId="5" fillId="0" borderId="0" xfId="0" applyNumberFormat="1" applyFont="1" applyFill="1" applyBorder="1" applyAlignment="1" applyProtection="1">
      <alignment horizontal="right" wrapText="1"/>
    </xf>
    <xf numFmtId="4" fontId="5" fillId="0" borderId="5" xfId="0" applyNumberFormat="1" applyFont="1" applyBorder="1" applyProtection="1"/>
    <xf numFmtId="4" fontId="5" fillId="0" borderId="4" xfId="0" applyNumberFormat="1" applyFont="1" applyBorder="1" applyAlignment="1" applyProtection="1">
      <alignment horizontal="left"/>
    </xf>
    <xf numFmtId="4" fontId="5" fillId="4" borderId="0" xfId="0" applyNumberFormat="1" applyFont="1" applyFill="1" applyBorder="1" applyAlignment="1" applyProtection="1">
      <alignment horizontal="left" vertical="top" wrapText="1"/>
    </xf>
    <xf numFmtId="4" fontId="5" fillId="3" borderId="3" xfId="0" applyNumberFormat="1" applyFont="1" applyFill="1" applyBorder="1" applyProtection="1"/>
    <xf numFmtId="4" fontId="5" fillId="0" borderId="0" xfId="0" applyNumberFormat="1" applyFont="1" applyBorder="1" applyAlignment="1" applyProtection="1">
      <alignment horizontal="left" vertical="top"/>
    </xf>
    <xf numFmtId="4" fontId="3" fillId="0" borderId="0" xfId="0" applyNumberFormat="1" applyFont="1" applyBorder="1" applyProtection="1"/>
    <xf numFmtId="4" fontId="3" fillId="0" borderId="0" xfId="0" applyNumberFormat="1" applyFont="1" applyBorder="1" applyAlignment="1" applyProtection="1">
      <alignment horizontal="center"/>
    </xf>
    <xf numFmtId="4" fontId="5" fillId="0" borderId="1" xfId="0" applyNumberFormat="1" applyFont="1" applyBorder="1" applyProtection="1"/>
    <xf numFmtId="4" fontId="5" fillId="0" borderId="3" xfId="0" applyNumberFormat="1" applyFont="1" applyBorder="1" applyProtection="1"/>
    <xf numFmtId="4" fontId="9" fillId="0" borderId="0" xfId="0" applyNumberFormat="1" applyFont="1" applyBorder="1" applyAlignment="1" applyProtection="1">
      <alignment horizontal="left" vertical="top" wrapText="1"/>
    </xf>
    <xf numFmtId="4" fontId="0" fillId="0" borderId="0" xfId="0" applyNumberFormat="1" applyBorder="1" applyAlignment="1" applyProtection="1">
      <alignment horizontal="left" vertical="top" wrapText="1"/>
    </xf>
    <xf numFmtId="4" fontId="6" fillId="0" borderId="0" xfId="0" applyNumberFormat="1" applyFont="1" applyBorder="1" applyAlignment="1" applyProtection="1">
      <alignment horizontal="left" vertical="top"/>
    </xf>
    <xf numFmtId="4" fontId="14" fillId="0" borderId="0" xfId="0" applyNumberFormat="1" applyFont="1" applyBorder="1" applyAlignment="1" applyProtection="1">
      <alignment horizontal="left" vertical="top" wrapText="1"/>
    </xf>
    <xf numFmtId="4" fontId="2" fillId="0" borderId="5" xfId="0" applyNumberFormat="1" applyFont="1" applyFill="1" applyBorder="1" applyAlignment="1" applyProtection="1">
      <alignment horizontal="center"/>
    </xf>
    <xf numFmtId="4" fontId="3" fillId="0" borderId="4" xfId="0" applyNumberFormat="1" applyFont="1" applyBorder="1" applyProtection="1"/>
    <xf numFmtId="4" fontId="12" fillId="0" borderId="4" xfId="0" applyNumberFormat="1" applyFont="1" applyBorder="1" applyAlignment="1" applyProtection="1">
      <alignment horizontal="left" wrapText="1"/>
    </xf>
    <xf numFmtId="4" fontId="3" fillId="0" borderId="7" xfId="0" applyNumberFormat="1" applyFont="1" applyBorder="1" applyProtection="1"/>
    <xf numFmtId="4" fontId="7" fillId="0" borderId="0" xfId="0" applyNumberFormat="1" applyFont="1" applyBorder="1" applyAlignment="1" applyProtection="1">
      <alignment horizontal="left" vertical="top" wrapText="1"/>
    </xf>
    <xf numFmtId="4" fontId="5" fillId="0" borderId="5" xfId="0" applyNumberFormat="1" applyFont="1" applyBorder="1" applyAlignment="1" applyProtection="1">
      <alignment horizontal="left" vertical="top" wrapText="1"/>
    </xf>
    <xf numFmtId="0" fontId="3" fillId="0" borderId="0" xfId="0" applyFont="1" applyBorder="1" applyProtection="1"/>
    <xf numFmtId="0" fontId="3" fillId="0" borderId="1" xfId="0" applyFont="1" applyBorder="1" applyProtection="1"/>
    <xf numFmtId="4" fontId="6" fillId="0" borderId="0" xfId="0" applyNumberFormat="1" applyFont="1" applyBorder="1" applyProtection="1"/>
    <xf numFmtId="4" fontId="5" fillId="0" borderId="5" xfId="0" applyNumberFormat="1" applyFont="1" applyBorder="1" applyAlignment="1" applyProtection="1">
      <alignment horizontal="left" vertical="top"/>
    </xf>
    <xf numFmtId="4" fontId="7" fillId="0" borderId="0" xfId="0" applyNumberFormat="1" applyFont="1" applyBorder="1" applyProtection="1"/>
    <xf numFmtId="4" fontId="5" fillId="0" borderId="0" xfId="0" applyNumberFormat="1" applyFont="1" applyBorder="1" applyAlignment="1" applyProtection="1">
      <alignment vertical="top"/>
    </xf>
    <xf numFmtId="4" fontId="5" fillId="2" borderId="1" xfId="0" applyNumberFormat="1" applyFont="1" applyFill="1" applyBorder="1" applyAlignment="1" applyProtection="1">
      <alignment horizontal="right" vertical="top"/>
    </xf>
    <xf numFmtId="4" fontId="5" fillId="0" borderId="0" xfId="0" applyNumberFormat="1" applyFont="1" applyFill="1" applyBorder="1" applyAlignment="1" applyProtection="1">
      <alignment horizontal="right" vertical="top"/>
    </xf>
    <xf numFmtId="4" fontId="13" fillId="0" borderId="0" xfId="0" applyNumberFormat="1" applyFont="1" applyBorder="1" applyAlignment="1" applyProtection="1">
      <alignment wrapText="1"/>
    </xf>
    <xf numFmtId="4" fontId="8" fillId="0" borderId="0" xfId="0" applyNumberFormat="1" applyFont="1" applyBorder="1" applyAlignment="1" applyProtection="1">
      <alignment horizontal="left" vertical="top"/>
    </xf>
    <xf numFmtId="4" fontId="5" fillId="0" borderId="1" xfId="0" applyNumberFormat="1" applyFont="1" applyBorder="1" applyAlignment="1" applyProtection="1">
      <alignment horizontal="left"/>
    </xf>
    <xf numFmtId="4" fontId="5" fillId="0" borderId="1" xfId="0" applyNumberFormat="1" applyFont="1" applyBorder="1" applyAlignment="1" applyProtection="1">
      <alignment wrapText="1"/>
    </xf>
    <xf numFmtId="4" fontId="0" fillId="0" borderId="8" xfId="0" applyNumberFormat="1" applyBorder="1" applyProtection="1"/>
    <xf numFmtId="4" fontId="0" fillId="0" borderId="0" xfId="0" applyNumberFormat="1" applyBorder="1" applyProtection="1"/>
    <xf numFmtId="4" fontId="0" fillId="0" borderId="7" xfId="0" applyNumberFormat="1" applyBorder="1" applyProtection="1"/>
    <xf numFmtId="4" fontId="5" fillId="3" borderId="0"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xf>
    <xf numFmtId="4" fontId="0" fillId="0" borderId="0" xfId="0" applyNumberFormat="1" applyBorder="1" applyAlignment="1" applyProtection="1"/>
    <xf numFmtId="4" fontId="0" fillId="0" borderId="5" xfId="0" applyNumberFormat="1" applyBorder="1" applyAlignment="1" applyProtection="1"/>
    <xf numFmtId="4" fontId="5" fillId="0" borderId="4" xfId="0" applyNumberFormat="1" applyFont="1" applyBorder="1" applyProtection="1"/>
    <xf numFmtId="4" fontId="5" fillId="3" borderId="1" xfId="0" applyNumberFormat="1" applyFont="1" applyFill="1" applyBorder="1" applyAlignment="1" applyProtection="1">
      <alignment horizontal="right"/>
    </xf>
    <xf numFmtId="4" fontId="5" fillId="3" borderId="1" xfId="0" applyNumberFormat="1" applyFont="1" applyFill="1" applyBorder="1" applyProtection="1"/>
    <xf numFmtId="4" fontId="5" fillId="0" borderId="0" xfId="0" applyNumberFormat="1" applyFont="1" applyFill="1" applyBorder="1" applyAlignment="1" applyProtection="1">
      <alignment horizontal="center"/>
    </xf>
    <xf numFmtId="4" fontId="8" fillId="0" borderId="0" xfId="0" applyNumberFormat="1" applyFont="1" applyBorder="1" applyProtection="1"/>
    <xf numFmtId="4" fontId="5" fillId="0" borderId="2" xfId="0" applyNumberFormat="1" applyFont="1" applyBorder="1" applyProtection="1"/>
    <xf numFmtId="4" fontId="8" fillId="0" borderId="0" xfId="0" applyNumberFormat="1" applyFont="1" applyBorder="1" applyAlignment="1" applyProtection="1">
      <alignment horizontal="left"/>
    </xf>
    <xf numFmtId="4" fontId="7" fillId="9" borderId="3" xfId="0" applyNumberFormat="1" applyFont="1" applyFill="1" applyBorder="1" applyProtection="1"/>
    <xf numFmtId="4" fontId="7" fillId="0" borderId="5" xfId="0" applyNumberFormat="1" applyFont="1" applyFill="1" applyBorder="1" applyProtection="1"/>
    <xf numFmtId="4" fontId="7" fillId="9" borderId="6" xfId="0" applyNumberFormat="1" applyFont="1" applyFill="1" applyBorder="1" applyProtection="1"/>
    <xf numFmtId="4" fontId="8" fillId="0" borderId="0" xfId="0" applyNumberFormat="1" applyFont="1" applyBorder="1" applyAlignment="1" applyProtection="1">
      <alignment horizontal="left" vertical="top" wrapText="1"/>
    </xf>
    <xf numFmtId="4" fontId="8" fillId="0" borderId="0" xfId="0" applyNumberFormat="1" applyFont="1" applyBorder="1" applyAlignment="1" applyProtection="1">
      <alignment horizontal="left" wrapText="1"/>
    </xf>
    <xf numFmtId="0" fontId="7" fillId="7" borderId="16" xfId="0" applyFont="1" applyFill="1" applyBorder="1" applyAlignment="1" applyProtection="1">
      <alignment vertical="center"/>
      <protection locked="0"/>
    </xf>
    <xf numFmtId="0" fontId="3" fillId="0" borderId="4" xfId="0" applyFont="1" applyBorder="1" applyProtection="1">
      <protection locked="0"/>
    </xf>
    <xf numFmtId="0" fontId="3" fillId="0" borderId="0" xfId="0" applyFont="1" applyBorder="1" applyProtection="1">
      <protection locked="0"/>
    </xf>
    <xf numFmtId="0" fontId="3" fillId="0" borderId="5" xfId="0" applyFont="1" applyBorder="1" applyProtection="1">
      <protection locked="0"/>
    </xf>
    <xf numFmtId="0" fontId="5" fillId="0" borderId="1" xfId="0" applyFont="1" applyBorder="1" applyProtection="1">
      <protection locked="0"/>
    </xf>
    <xf numFmtId="0" fontId="3" fillId="0" borderId="1" xfId="0" applyFont="1" applyBorder="1" applyProtection="1">
      <protection locked="0"/>
    </xf>
    <xf numFmtId="2" fontId="5" fillId="2" borderId="3" xfId="0" applyNumberFormat="1" applyFont="1" applyFill="1" applyBorder="1" applyProtection="1"/>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 xfId="0" applyFont="1" applyFill="1" applyBorder="1" applyAlignment="1">
      <alignment horizontal="left" vertical="center" wrapText="1"/>
    </xf>
    <xf numFmtId="4" fontId="5" fillId="0" borderId="0" xfId="0" applyNumberFormat="1" applyFont="1" applyBorder="1" applyAlignment="1">
      <alignment horizontal="left" vertical="top" wrapText="1"/>
    </xf>
    <xf numFmtId="4" fontId="2" fillId="3" borderId="11" xfId="0" applyNumberFormat="1" applyFont="1" applyFill="1" applyBorder="1" applyAlignment="1">
      <alignment horizontal="center"/>
    </xf>
    <xf numFmtId="4" fontId="2" fillId="3" borderId="9" xfId="0" applyNumberFormat="1" applyFont="1" applyFill="1" applyBorder="1" applyAlignment="1">
      <alignment horizontal="center"/>
    </xf>
    <xf numFmtId="4" fontId="2" fillId="3" borderId="10" xfId="0" applyNumberFormat="1" applyFont="1" applyFill="1" applyBorder="1" applyAlignment="1">
      <alignment horizontal="center"/>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4" fontId="5" fillId="0" borderId="0" xfId="0" applyNumberFormat="1" applyFont="1" applyFill="1" applyBorder="1" applyAlignment="1">
      <alignment horizontal="left" vertical="top" wrapText="1"/>
    </xf>
    <xf numFmtId="4" fontId="5" fillId="2" borderId="0" xfId="0" applyNumberFormat="1" applyFont="1" applyFill="1" applyBorder="1" applyAlignment="1" applyProtection="1">
      <alignment horizontal="right" wrapText="1"/>
      <protection locked="0"/>
    </xf>
    <xf numFmtId="4" fontId="5" fillId="2" borderId="1" xfId="0" applyNumberFormat="1" applyFont="1" applyFill="1" applyBorder="1" applyAlignment="1" applyProtection="1">
      <alignment horizontal="right" wrapText="1"/>
      <protection locked="0"/>
    </xf>
    <xf numFmtId="4" fontId="5" fillId="0" borderId="0" xfId="0" applyNumberFormat="1" applyFont="1" applyBorder="1" applyAlignment="1"/>
    <xf numFmtId="4" fontId="0" fillId="0" borderId="0" xfId="0" applyNumberFormat="1" applyAlignment="1"/>
    <xf numFmtId="4" fontId="7" fillId="0" borderId="0" xfId="0" applyNumberFormat="1" applyFont="1" applyBorder="1" applyAlignment="1">
      <alignment horizontal="left" vertical="top" wrapText="1"/>
    </xf>
    <xf numFmtId="4" fontId="9" fillId="0" borderId="0" xfId="0" applyNumberFormat="1" applyFont="1" applyBorder="1" applyAlignment="1">
      <alignment horizontal="left" vertical="top" wrapText="1"/>
    </xf>
    <xf numFmtId="4" fontId="8" fillId="0" borderId="0" xfId="0" applyNumberFormat="1" applyFont="1" applyBorder="1" applyAlignment="1">
      <alignment horizontal="left" vertical="top" wrapText="1"/>
    </xf>
    <xf numFmtId="4" fontId="7" fillId="0" borderId="8" xfId="0" applyNumberFormat="1" applyFont="1" applyBorder="1" applyAlignment="1">
      <alignment horizontal="left" vertical="center" wrapText="1"/>
    </xf>
    <xf numFmtId="4" fontId="7" fillId="0" borderId="12" xfId="0" applyNumberFormat="1" applyFont="1" applyBorder="1" applyAlignment="1">
      <alignment horizontal="left" vertical="center" wrapText="1"/>
    </xf>
    <xf numFmtId="4" fontId="7" fillId="0" borderId="7" xfId="0" applyNumberFormat="1" applyFont="1" applyBorder="1" applyAlignment="1">
      <alignment horizontal="left" vertical="center" wrapText="1"/>
    </xf>
    <xf numFmtId="4" fontId="6" fillId="0" borderId="0" xfId="0" applyNumberFormat="1" applyFont="1" applyBorder="1" applyAlignment="1">
      <alignment horizontal="left" vertical="top" wrapText="1"/>
    </xf>
    <xf numFmtId="4" fontId="9" fillId="0" borderId="1" xfId="0" applyNumberFormat="1" applyFont="1" applyBorder="1" applyAlignment="1">
      <alignment horizontal="left" vertical="top" wrapText="1"/>
    </xf>
    <xf numFmtId="4" fontId="1" fillId="0" borderId="0" xfId="0" applyNumberFormat="1" applyFont="1" applyBorder="1"/>
    <xf numFmtId="4" fontId="0" fillId="0" borderId="0" xfId="0" applyNumberFormat="1" applyAlignment="1">
      <alignment horizontal="left" vertical="top" wrapText="1"/>
    </xf>
    <xf numFmtId="4" fontId="7" fillId="0" borderId="4" xfId="0" applyNumberFormat="1" applyFont="1" applyBorder="1" applyAlignment="1">
      <alignment horizontal="left" vertical="top" wrapText="1"/>
    </xf>
    <xf numFmtId="4" fontId="7" fillId="0" borderId="5" xfId="0" applyNumberFormat="1" applyFont="1" applyBorder="1" applyAlignment="1">
      <alignment horizontal="left" vertical="top" wrapText="1"/>
    </xf>
    <xf numFmtId="0" fontId="2" fillId="0" borderId="0" xfId="0" applyFont="1" applyBorder="1" applyAlignment="1">
      <alignment horizontal="left"/>
    </xf>
    <xf numFmtId="0" fontId="3" fillId="7" borderId="13" xfId="0" applyFont="1" applyFill="1" applyBorder="1" applyAlignment="1" applyProtection="1">
      <alignment horizontal="center"/>
      <protection locked="0"/>
    </xf>
    <xf numFmtId="0" fontId="2" fillId="0" borderId="0" xfId="0" applyFont="1" applyBorder="1" applyAlignment="1">
      <alignment horizontal="right"/>
    </xf>
    <xf numFmtId="0" fontId="2" fillId="0" borderId="0" xfId="0" applyFont="1" applyFill="1" applyBorder="1" applyAlignment="1">
      <alignment horizontal="left"/>
    </xf>
    <xf numFmtId="0" fontId="4" fillId="7" borderId="14" xfId="0" applyFont="1" applyFill="1" applyBorder="1" applyAlignment="1" applyProtection="1">
      <alignment wrapText="1"/>
      <protection locked="0"/>
    </xf>
    <xf numFmtId="0" fontId="0" fillId="7" borderId="14" xfId="0" applyFill="1" applyBorder="1" applyAlignment="1" applyProtection="1">
      <alignment wrapText="1"/>
      <protection locked="0"/>
    </xf>
    <xf numFmtId="4" fontId="6" fillId="0" borderId="0" xfId="0" applyNumberFormat="1" applyFont="1" applyBorder="1" applyAlignment="1">
      <alignment horizontal="left" wrapText="1"/>
    </xf>
    <xf numFmtId="4" fontId="5" fillId="0" borderId="0" xfId="0" applyNumberFormat="1" applyFont="1" applyBorder="1" applyAlignment="1">
      <alignment horizontal="left" wrapText="1"/>
    </xf>
    <xf numFmtId="4" fontId="6" fillId="0" borderId="4" xfId="0" applyNumberFormat="1" applyFont="1" applyBorder="1" applyAlignment="1">
      <alignment horizontal="left" vertical="top" wrapText="1"/>
    </xf>
    <xf numFmtId="4" fontId="12" fillId="0" borderId="0" xfId="0" applyNumberFormat="1" applyFont="1" applyBorder="1" applyAlignment="1">
      <alignment horizontal="left" vertical="top" wrapText="1"/>
    </xf>
    <xf numFmtId="4" fontId="7" fillId="0" borderId="0" xfId="0" applyNumberFormat="1" applyFont="1" applyBorder="1" applyAlignment="1">
      <alignment wrapText="1"/>
    </xf>
    <xf numFmtId="4" fontId="0" fillId="0" borderId="0" xfId="0" applyNumberFormat="1" applyBorder="1" applyAlignment="1">
      <alignment wrapText="1"/>
    </xf>
    <xf numFmtId="4" fontId="0" fillId="0" borderId="0" xfId="0" applyNumberFormat="1" applyAlignment="1">
      <alignment horizontal="left" wrapText="1"/>
    </xf>
    <xf numFmtId="4" fontId="5" fillId="0" borderId="0" xfId="0" applyNumberFormat="1" applyFont="1" applyBorder="1" applyAlignment="1">
      <alignment vertical="top" wrapText="1"/>
    </xf>
    <xf numFmtId="4" fontId="0" fillId="0" borderId="0" xfId="0" applyNumberFormat="1" applyAlignment="1">
      <alignment vertical="top" wrapText="1"/>
    </xf>
    <xf numFmtId="4" fontId="6" fillId="0" borderId="4" xfId="0" applyNumberFormat="1" applyFont="1" applyBorder="1" applyAlignment="1">
      <alignment horizontal="left" wrapText="1"/>
    </xf>
    <xf numFmtId="4" fontId="12" fillId="0" borderId="0" xfId="0" applyNumberFormat="1" applyFont="1" applyBorder="1" applyAlignment="1">
      <alignment horizontal="left" wrapText="1"/>
    </xf>
    <xf numFmtId="4" fontId="2" fillId="0" borderId="4" xfId="0" applyNumberFormat="1" applyFont="1" applyFill="1" applyBorder="1" applyAlignment="1">
      <alignment horizontal="center"/>
    </xf>
    <xf numFmtId="4" fontId="2" fillId="0" borderId="0" xfId="0" applyNumberFormat="1" applyFont="1" applyFill="1" applyBorder="1" applyAlignment="1">
      <alignment horizontal="center"/>
    </xf>
    <xf numFmtId="4" fontId="2" fillId="0" borderId="5" xfId="0" applyNumberFormat="1" applyFont="1" applyFill="1" applyBorder="1" applyAlignment="1">
      <alignment horizontal="center"/>
    </xf>
    <xf numFmtId="4" fontId="5" fillId="2" borderId="5" xfId="0" applyNumberFormat="1" applyFont="1" applyFill="1" applyBorder="1" applyAlignment="1" applyProtection="1">
      <alignment horizontal="center" vertical="center"/>
      <protection locked="0"/>
    </xf>
    <xf numFmtId="4" fontId="5" fillId="2" borderId="3" xfId="0" applyNumberFormat="1" applyFont="1" applyFill="1" applyBorder="1" applyAlignment="1" applyProtection="1">
      <alignment horizontal="center" vertical="center"/>
      <protection locked="0"/>
    </xf>
    <xf numFmtId="4" fontId="0" fillId="0" borderId="0" xfId="0" applyNumberFormat="1" applyAlignment="1">
      <alignment horizontal="left" vertical="top"/>
    </xf>
    <xf numFmtId="4" fontId="7" fillId="0" borderId="8" xfId="0" applyNumberFormat="1" applyFont="1" applyBorder="1" applyAlignment="1">
      <alignment horizontal="left" vertical="top" wrapText="1"/>
    </xf>
    <xf numFmtId="4" fontId="0" fillId="0" borderId="12" xfId="0" applyNumberFormat="1" applyBorder="1" applyAlignment="1">
      <alignment horizontal="left" vertical="top" wrapText="1"/>
    </xf>
    <xf numFmtId="4" fontId="0" fillId="0" borderId="7" xfId="0" applyNumberFormat="1" applyBorder="1" applyAlignment="1">
      <alignment horizontal="left" vertical="top" wrapText="1"/>
    </xf>
    <xf numFmtId="4" fontId="0" fillId="0" borderId="4" xfId="0" applyNumberFormat="1" applyBorder="1" applyAlignment="1">
      <alignment horizontal="left" vertical="top" wrapText="1"/>
    </xf>
    <xf numFmtId="4" fontId="0" fillId="0" borderId="0" xfId="0" applyNumberFormat="1" applyBorder="1" applyAlignment="1">
      <alignment horizontal="left" vertical="top" wrapText="1"/>
    </xf>
    <xf numFmtId="4" fontId="0" fillId="0" borderId="5" xfId="0" applyNumberFormat="1" applyBorder="1" applyAlignment="1">
      <alignment horizontal="left" vertical="top" wrapText="1"/>
    </xf>
    <xf numFmtId="4" fontId="5" fillId="0" borderId="4" xfId="0" applyNumberFormat="1" applyFont="1" applyBorder="1" applyAlignment="1">
      <alignment horizontal="left" vertical="top" wrapText="1"/>
    </xf>
    <xf numFmtId="4" fontId="0" fillId="0" borderId="0" xfId="0" applyNumberFormat="1"/>
    <xf numFmtId="4" fontId="0" fillId="0" borderId="5" xfId="0" applyNumberFormat="1" applyBorder="1"/>
    <xf numFmtId="4" fontId="0" fillId="0" borderId="4" xfId="0" applyNumberFormat="1" applyBorder="1"/>
    <xf numFmtId="4" fontId="0" fillId="0" borderId="0" xfId="0" applyNumberFormat="1" applyBorder="1"/>
    <xf numFmtId="4" fontId="14" fillId="0" borderId="0" xfId="0" applyNumberFormat="1" applyFont="1" applyBorder="1" applyAlignment="1">
      <alignment horizontal="left"/>
    </xf>
    <xf numFmtId="4" fontId="19" fillId="0" borderId="0" xfId="0" applyNumberFormat="1" applyFont="1" applyAlignment="1"/>
    <xf numFmtId="4" fontId="5" fillId="0" borderId="1" xfId="0" applyNumberFormat="1" applyFont="1" applyBorder="1" applyAlignment="1" applyProtection="1">
      <alignment horizontal="center" vertical="top"/>
      <protection locked="0"/>
    </xf>
    <xf numFmtId="4" fontId="5" fillId="0" borderId="3" xfId="0" applyNumberFormat="1" applyFont="1" applyBorder="1" applyAlignment="1" applyProtection="1">
      <alignment horizontal="center" vertical="top"/>
      <protection locked="0"/>
    </xf>
    <xf numFmtId="4" fontId="5" fillId="0" borderId="0" xfId="0" applyNumberFormat="1" applyFont="1" applyBorder="1" applyAlignment="1">
      <alignment wrapText="1"/>
    </xf>
    <xf numFmtId="4" fontId="13" fillId="0" borderId="0" xfId="0" applyNumberFormat="1" applyFont="1" applyAlignment="1">
      <alignment wrapText="1"/>
    </xf>
    <xf numFmtId="4" fontId="5" fillId="2" borderId="1" xfId="0" applyNumberFormat="1" applyFont="1" applyFill="1" applyBorder="1" applyAlignment="1" applyProtection="1">
      <alignment horizontal="center"/>
      <protection locked="0"/>
    </xf>
    <xf numFmtId="4" fontId="0" fillId="0" borderId="1" xfId="0" applyNumberFormat="1" applyBorder="1"/>
    <xf numFmtId="4" fontId="0" fillId="0" borderId="3" xfId="0" applyNumberFormat="1" applyBorder="1"/>
    <xf numFmtId="4" fontId="14" fillId="0" borderId="0" xfId="0" applyNumberFormat="1" applyFont="1" applyBorder="1" applyAlignment="1">
      <alignment horizontal="left" wrapText="1"/>
    </xf>
    <xf numFmtId="4" fontId="2" fillId="3" borderId="11" xfId="0" applyNumberFormat="1" applyFont="1" applyFill="1" applyBorder="1" applyAlignment="1">
      <alignment horizontal="center" wrapText="1"/>
    </xf>
    <xf numFmtId="4" fontId="8" fillId="0" borderId="0" xfId="0" applyNumberFormat="1" applyFont="1" applyBorder="1" applyAlignment="1">
      <alignment horizontal="left" wrapText="1"/>
    </xf>
    <xf numFmtId="4" fontId="9" fillId="0" borderId="0" xfId="0" applyNumberFormat="1" applyFont="1" applyBorder="1" applyAlignment="1"/>
    <xf numFmtId="4" fontId="9" fillId="0" borderId="8" xfId="0" applyNumberFormat="1" applyFont="1" applyBorder="1" applyAlignment="1">
      <alignment horizontal="center" vertical="top"/>
    </xf>
    <xf numFmtId="4" fontId="0" fillId="0" borderId="12" xfId="0" applyNumberFormat="1" applyBorder="1" applyAlignment="1">
      <alignment horizontal="center" vertical="top"/>
    </xf>
    <xf numFmtId="4" fontId="0" fillId="0" borderId="7" xfId="0" applyNumberFormat="1" applyBorder="1" applyAlignment="1">
      <alignment horizontal="center" vertical="top"/>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4" fontId="20" fillId="0" borderId="0" xfId="0" applyNumberFormat="1" applyFont="1" applyBorder="1" applyAlignment="1">
      <alignment horizontal="left" vertical="top" wrapText="1"/>
    </xf>
    <xf numFmtId="4" fontId="17" fillId="0" borderId="0" xfId="0" applyNumberFormat="1" applyFont="1" applyBorder="1" applyAlignment="1">
      <alignment horizontal="left" vertical="top" wrapTex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8" fillId="0" borderId="9" xfId="0" applyFont="1" applyBorder="1" applyAlignment="1" applyProtection="1">
      <alignment horizontal="center" vertical="center"/>
    </xf>
    <xf numFmtId="4" fontId="2" fillId="8" borderId="18" xfId="0" applyNumberFormat="1" applyFont="1" applyFill="1" applyBorder="1" applyAlignment="1" applyProtection="1">
      <alignment horizontal="center"/>
    </xf>
    <xf numFmtId="4" fontId="2" fillId="8" borderId="14" xfId="0" applyNumberFormat="1" applyFont="1" applyFill="1" applyBorder="1" applyAlignment="1" applyProtection="1">
      <alignment horizontal="center"/>
    </xf>
    <xf numFmtId="4" fontId="2" fillId="8" borderId="19" xfId="0" applyNumberFormat="1" applyFont="1" applyFill="1" applyBorder="1" applyAlignment="1" applyProtection="1">
      <alignment horizontal="center"/>
    </xf>
    <xf numFmtId="4" fontId="31" fillId="8" borderId="20" xfId="0" applyNumberFormat="1" applyFont="1" applyFill="1" applyBorder="1" applyAlignment="1" applyProtection="1">
      <alignment horizontal="center" vertical="top"/>
    </xf>
    <xf numFmtId="4" fontId="30" fillId="8" borderId="15" xfId="0" applyNumberFormat="1" applyFont="1" applyFill="1" applyBorder="1" applyAlignment="1" applyProtection="1">
      <alignment horizontal="center" vertical="top"/>
    </xf>
    <xf numFmtId="4" fontId="30" fillId="8" borderId="21" xfId="0" applyNumberFormat="1" applyFont="1" applyFill="1" applyBorder="1" applyAlignment="1" applyProtection="1">
      <alignment horizontal="center" vertical="top"/>
    </xf>
    <xf numFmtId="4" fontId="14" fillId="0" borderId="0" xfId="0" applyNumberFormat="1" applyFont="1" applyBorder="1" applyAlignment="1" applyProtection="1">
      <alignment horizontal="left" wrapText="1"/>
    </xf>
    <xf numFmtId="4" fontId="19" fillId="0" borderId="0" xfId="0" applyNumberFormat="1" applyFont="1" applyBorder="1" applyAlignment="1" applyProtection="1">
      <alignment wrapText="1"/>
    </xf>
    <xf numFmtId="4" fontId="8" fillId="0" borderId="0" xfId="0" applyNumberFormat="1" applyFont="1" applyBorder="1" applyAlignment="1" applyProtection="1">
      <alignment horizontal="left" wrapText="1"/>
    </xf>
    <xf numFmtId="4" fontId="8" fillId="0" borderId="0" xfId="0" applyNumberFormat="1" applyFont="1" applyBorder="1" applyAlignment="1" applyProtection="1">
      <alignment horizontal="left" vertical="top" wrapText="1"/>
    </xf>
    <xf numFmtId="4" fontId="20" fillId="0" borderId="0" xfId="0" applyNumberFormat="1" applyFont="1" applyBorder="1" applyAlignment="1" applyProtection="1">
      <alignment horizontal="left" vertical="top" wrapText="1"/>
    </xf>
    <xf numFmtId="4" fontId="17" fillId="0" borderId="0" xfId="0" applyNumberFormat="1" applyFont="1" applyBorder="1" applyAlignment="1" applyProtection="1">
      <alignment horizontal="left" vertical="top" wrapText="1"/>
    </xf>
    <xf numFmtId="4" fontId="9" fillId="0" borderId="0" xfId="0" applyNumberFormat="1" applyFont="1" applyBorder="1" applyAlignment="1" applyProtection="1"/>
    <xf numFmtId="4" fontId="0" fillId="0" borderId="0" xfId="0" applyNumberFormat="1" applyBorder="1" applyAlignment="1" applyProtection="1"/>
    <xf numFmtId="4" fontId="2" fillId="3" borderId="11" xfId="0" applyNumberFormat="1" applyFont="1" applyFill="1" applyBorder="1" applyAlignment="1" applyProtection="1">
      <alignment horizontal="center"/>
    </xf>
    <xf numFmtId="4" fontId="2" fillId="3" borderId="9" xfId="0" applyNumberFormat="1" applyFont="1" applyFill="1" applyBorder="1" applyAlignment="1" applyProtection="1">
      <alignment horizontal="center"/>
    </xf>
    <xf numFmtId="4" fontId="2" fillId="3" borderId="10" xfId="0" applyNumberFormat="1" applyFont="1" applyFill="1" applyBorder="1" applyAlignment="1" applyProtection="1">
      <alignment horizontal="center"/>
    </xf>
    <xf numFmtId="4" fontId="9" fillId="0" borderId="8" xfId="0" applyNumberFormat="1" applyFont="1" applyBorder="1" applyAlignment="1" applyProtection="1">
      <alignment horizontal="center" vertical="top"/>
    </xf>
    <xf numFmtId="4" fontId="0" fillId="0" borderId="12" xfId="0" applyNumberFormat="1" applyBorder="1" applyAlignment="1" applyProtection="1">
      <alignment horizontal="center" vertical="top"/>
    </xf>
    <xf numFmtId="4" fontId="0" fillId="0" borderId="7" xfId="0" applyNumberFormat="1" applyBorder="1" applyAlignment="1" applyProtection="1">
      <alignment horizontal="center" vertical="top"/>
    </xf>
    <xf numFmtId="4" fontId="5" fillId="0" borderId="0" xfId="0" applyNumberFormat="1" applyFont="1" applyBorder="1" applyAlignment="1" applyProtection="1">
      <alignment horizontal="left" wrapText="1"/>
    </xf>
    <xf numFmtId="4" fontId="14" fillId="0" borderId="0" xfId="0" applyNumberFormat="1" applyFont="1" applyBorder="1" applyAlignment="1" applyProtection="1">
      <alignment horizontal="left"/>
    </xf>
    <xf numFmtId="4" fontId="19" fillId="0" borderId="0" xfId="0" applyNumberFormat="1" applyFont="1" applyBorder="1" applyAlignment="1" applyProtection="1"/>
    <xf numFmtId="0" fontId="5" fillId="0" borderId="11"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4" fontId="5" fillId="0" borderId="0" xfId="0" applyNumberFormat="1" applyFont="1" applyBorder="1" applyAlignment="1" applyProtection="1">
      <alignment horizontal="left" vertical="top" wrapText="1"/>
    </xf>
    <xf numFmtId="4" fontId="2" fillId="3" borderId="11" xfId="0" applyNumberFormat="1" applyFont="1" applyFill="1" applyBorder="1" applyAlignment="1" applyProtection="1">
      <alignment horizontal="center" wrapText="1"/>
    </xf>
    <xf numFmtId="4" fontId="7" fillId="0" borderId="0" xfId="0" applyNumberFormat="1" applyFont="1" applyBorder="1" applyAlignment="1" applyProtection="1">
      <alignment horizontal="left" vertical="top" wrapText="1"/>
    </xf>
    <xf numFmtId="4" fontId="0" fillId="0" borderId="0" xfId="0" applyNumberFormat="1" applyBorder="1" applyAlignment="1" applyProtection="1">
      <alignment horizontal="left" vertical="top" wrapText="1"/>
    </xf>
    <xf numFmtId="4" fontId="5" fillId="0" borderId="0" xfId="0" applyNumberFormat="1" applyFont="1" applyBorder="1" applyAlignment="1" applyProtection="1">
      <alignment wrapText="1"/>
    </xf>
    <xf numFmtId="4" fontId="13" fillId="0" borderId="0" xfId="0" applyNumberFormat="1" applyFont="1" applyBorder="1" applyAlignment="1" applyProtection="1">
      <alignment wrapText="1"/>
    </xf>
    <xf numFmtId="4" fontId="6" fillId="0" borderId="0" xfId="0" applyNumberFormat="1" applyFont="1" applyBorder="1" applyAlignment="1" applyProtection="1">
      <alignment horizontal="left" vertical="top" wrapText="1"/>
    </xf>
    <xf numFmtId="4" fontId="2" fillId="0" borderId="4" xfId="0" applyNumberFormat="1" applyFont="1" applyFill="1" applyBorder="1" applyAlignment="1" applyProtection="1">
      <alignment horizontal="center"/>
    </xf>
    <xf numFmtId="4" fontId="0" fillId="0" borderId="0" xfId="0" applyNumberFormat="1" applyBorder="1" applyProtection="1"/>
    <xf numFmtId="4" fontId="0" fillId="0" borderId="5" xfId="0" applyNumberFormat="1" applyBorder="1" applyProtection="1"/>
    <xf numFmtId="4" fontId="5" fillId="0" borderId="1" xfId="0" applyNumberFormat="1" applyFont="1" applyBorder="1" applyAlignment="1" applyProtection="1">
      <alignment horizontal="center" vertical="top"/>
    </xf>
    <xf numFmtId="4" fontId="0" fillId="0" borderId="1" xfId="0" applyNumberFormat="1" applyBorder="1" applyProtection="1"/>
    <xf numFmtId="4" fontId="0" fillId="0" borderId="3" xfId="0" applyNumberFormat="1" applyBorder="1" applyProtection="1"/>
    <xf numFmtId="4" fontId="5" fillId="0" borderId="3" xfId="0" applyNumberFormat="1" applyFont="1" applyBorder="1" applyAlignment="1" applyProtection="1">
      <alignment horizontal="center" vertical="top"/>
    </xf>
    <xf numFmtId="4" fontId="5" fillId="0" borderId="0" xfId="0" applyNumberFormat="1" applyFont="1" applyBorder="1" applyAlignment="1" applyProtection="1"/>
    <xf numFmtId="4" fontId="5" fillId="2" borderId="5" xfId="0" applyNumberFormat="1" applyFont="1" applyFill="1" applyBorder="1" applyAlignment="1" applyProtection="1">
      <alignment horizontal="center" vertical="center"/>
    </xf>
    <xf numFmtId="4" fontId="5" fillId="2" borderId="3" xfId="0" applyNumberFormat="1" applyFont="1" applyFill="1" applyBorder="1" applyAlignment="1" applyProtection="1">
      <alignment horizontal="center" vertical="center"/>
    </xf>
    <xf numFmtId="4" fontId="7" fillId="0" borderId="8" xfId="0" applyNumberFormat="1" applyFont="1" applyBorder="1" applyAlignment="1" applyProtection="1">
      <alignment horizontal="left" vertical="top" wrapText="1"/>
    </xf>
    <xf numFmtId="4" fontId="0" fillId="0" borderId="12" xfId="0" applyNumberFormat="1" applyBorder="1" applyAlignment="1" applyProtection="1">
      <alignment horizontal="left" vertical="top" wrapText="1"/>
    </xf>
    <xf numFmtId="4" fontId="0" fillId="0" borderId="7" xfId="0" applyNumberFormat="1" applyBorder="1" applyAlignment="1" applyProtection="1">
      <alignment horizontal="left" vertical="top" wrapText="1"/>
    </xf>
    <xf numFmtId="4" fontId="0" fillId="0" borderId="4" xfId="0" applyNumberFormat="1" applyBorder="1" applyAlignment="1" applyProtection="1">
      <alignment horizontal="left" vertical="top" wrapText="1"/>
    </xf>
    <xf numFmtId="4" fontId="0" fillId="0" borderId="5" xfId="0" applyNumberFormat="1" applyBorder="1" applyAlignment="1" applyProtection="1">
      <alignment horizontal="left" vertical="top" wrapText="1"/>
    </xf>
    <xf numFmtId="4" fontId="2" fillId="0" borderId="0" xfId="0" applyNumberFormat="1" applyFont="1" applyFill="1" applyBorder="1" applyAlignment="1" applyProtection="1">
      <alignment horizontal="center"/>
    </xf>
    <xf numFmtId="4" fontId="2" fillId="0" borderId="5" xfId="0" applyNumberFormat="1" applyFont="1" applyFill="1" applyBorder="1" applyAlignment="1" applyProtection="1">
      <alignment horizontal="center"/>
    </xf>
    <xf numFmtId="4" fontId="5" fillId="0" borderId="4" xfId="0" applyNumberFormat="1" applyFont="1" applyBorder="1" applyAlignment="1" applyProtection="1">
      <alignment horizontal="left" vertical="top" wrapText="1"/>
    </xf>
    <xf numFmtId="4" fontId="0" fillId="0" borderId="4" xfId="0" applyNumberFormat="1" applyBorder="1" applyProtection="1"/>
    <xf numFmtId="4" fontId="7" fillId="0" borderId="0" xfId="0" applyNumberFormat="1" applyFont="1" applyBorder="1" applyAlignment="1" applyProtection="1">
      <alignment wrapText="1"/>
    </xf>
    <xf numFmtId="4" fontId="0" fillId="0" borderId="0" xfId="0" applyNumberFormat="1" applyBorder="1" applyAlignment="1" applyProtection="1">
      <alignment wrapText="1"/>
    </xf>
    <xf numFmtId="4" fontId="6" fillId="0" borderId="4" xfId="0" applyNumberFormat="1" applyFont="1" applyBorder="1" applyAlignment="1" applyProtection="1">
      <alignment horizontal="left" wrapText="1"/>
    </xf>
    <xf numFmtId="4" fontId="12" fillId="0" borderId="0" xfId="0" applyNumberFormat="1" applyFont="1" applyBorder="1" applyAlignment="1" applyProtection="1">
      <alignment horizontal="left" wrapText="1"/>
    </xf>
    <xf numFmtId="4" fontId="0" fillId="0" borderId="0" xfId="0" applyNumberFormat="1" applyBorder="1" applyAlignment="1" applyProtection="1">
      <alignment horizontal="left" vertical="top"/>
    </xf>
    <xf numFmtId="4" fontId="5" fillId="0" borderId="0" xfId="0" applyNumberFormat="1" applyFont="1" applyBorder="1" applyAlignment="1" applyProtection="1">
      <alignment vertical="top" wrapText="1"/>
    </xf>
    <xf numFmtId="4" fontId="0" fillId="0" borderId="0" xfId="0" applyNumberFormat="1" applyBorder="1" applyAlignment="1" applyProtection="1">
      <alignment vertical="top" wrapText="1"/>
    </xf>
    <xf numFmtId="4" fontId="7" fillId="0" borderId="4" xfId="0" applyNumberFormat="1" applyFont="1" applyBorder="1" applyAlignment="1" applyProtection="1">
      <alignment horizontal="left" vertical="top" wrapText="1"/>
    </xf>
    <xf numFmtId="4" fontId="7" fillId="0" borderId="5" xfId="0" applyNumberFormat="1" applyFont="1" applyBorder="1" applyAlignment="1" applyProtection="1">
      <alignment horizontal="left" vertical="top" wrapText="1"/>
    </xf>
    <xf numFmtId="4" fontId="6" fillId="0" borderId="4" xfId="0" applyNumberFormat="1" applyFont="1" applyBorder="1" applyAlignment="1" applyProtection="1">
      <alignment horizontal="left" vertical="top" wrapText="1"/>
    </xf>
    <xf numFmtId="4" fontId="12" fillId="0" borderId="0" xfId="0" applyNumberFormat="1" applyFont="1" applyBorder="1" applyAlignment="1" applyProtection="1">
      <alignment horizontal="left" vertical="top" wrapText="1"/>
    </xf>
    <xf numFmtId="4" fontId="9" fillId="0" borderId="0" xfId="0" applyNumberFormat="1" applyFont="1" applyBorder="1" applyAlignment="1" applyProtection="1">
      <alignment horizontal="left" vertical="top" wrapText="1"/>
    </xf>
    <xf numFmtId="4" fontId="0" fillId="0" borderId="0" xfId="0" applyNumberFormat="1" applyBorder="1" applyAlignment="1" applyProtection="1">
      <alignment horizontal="left" wrapText="1"/>
    </xf>
    <xf numFmtId="4" fontId="1" fillId="0" borderId="0" xfId="0" applyNumberFormat="1" applyFont="1" applyBorder="1" applyProtection="1"/>
    <xf numFmtId="4" fontId="9" fillId="0" borderId="1" xfId="0" applyNumberFormat="1" applyFont="1" applyBorder="1" applyAlignment="1" applyProtection="1">
      <alignment horizontal="left" vertical="top" wrapText="1"/>
    </xf>
    <xf numFmtId="4" fontId="7" fillId="0" borderId="8" xfId="0" applyNumberFormat="1" applyFont="1" applyBorder="1" applyAlignment="1" applyProtection="1">
      <alignment horizontal="left" vertical="center" wrapText="1"/>
    </xf>
    <xf numFmtId="4" fontId="7" fillId="0" borderId="12" xfId="0" applyNumberFormat="1" applyFont="1" applyBorder="1" applyAlignment="1" applyProtection="1">
      <alignment horizontal="left" vertical="center" wrapText="1"/>
    </xf>
    <xf numFmtId="4" fontId="7" fillId="0" borderId="7" xfId="0" applyNumberFormat="1" applyFont="1" applyBorder="1" applyAlignment="1" applyProtection="1">
      <alignment horizontal="left" vertical="center" wrapText="1"/>
    </xf>
    <xf numFmtId="4" fontId="6" fillId="0" borderId="0" xfId="0" applyNumberFormat="1" applyFont="1" applyBorder="1" applyAlignment="1" applyProtection="1">
      <alignment horizontal="left" wrapText="1"/>
    </xf>
    <xf numFmtId="0" fontId="5" fillId="2" borderId="8"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2" fillId="3" borderId="11"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7" fillId="0" borderId="8"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4" fontId="5" fillId="0" borderId="0" xfId="0" applyNumberFormat="1" applyFont="1" applyFill="1" applyBorder="1" applyAlignment="1" applyProtection="1">
      <alignment horizontal="left" vertical="top" wrapText="1"/>
    </xf>
    <xf numFmtId="0" fontId="2" fillId="0" borderId="8" xfId="0" applyFont="1" applyBorder="1" applyAlignment="1" applyProtection="1">
      <alignment horizontal="left"/>
    </xf>
    <xf numFmtId="0" fontId="2" fillId="0" borderId="12" xfId="0" applyFont="1" applyBorder="1" applyAlignment="1" applyProtection="1">
      <alignment horizontal="left"/>
    </xf>
    <xf numFmtId="0" fontId="3" fillId="7" borderId="15" xfId="0" applyFont="1" applyFill="1" applyBorder="1" applyAlignment="1" applyProtection="1">
      <alignment horizontal="center"/>
      <protection locked="0"/>
    </xf>
    <xf numFmtId="0" fontId="2" fillId="0" borderId="12" xfId="0" applyFont="1" applyBorder="1" applyAlignment="1" applyProtection="1">
      <alignment horizontal="right"/>
    </xf>
    <xf numFmtId="0" fontId="3" fillId="7" borderId="16" xfId="0" applyFont="1" applyFill="1" applyBorder="1" applyAlignment="1" applyProtection="1">
      <alignment horizontal="center"/>
      <protection locked="0"/>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right"/>
    </xf>
    <xf numFmtId="0" fontId="0" fillId="7" borderId="17" xfId="0" applyFill="1" applyBorder="1" applyAlignment="1" applyProtection="1">
      <alignment wrapText="1"/>
      <protection locked="0"/>
    </xf>
    <xf numFmtId="0" fontId="24" fillId="0" borderId="0" xfId="0" applyFont="1" applyBorder="1" applyAlignment="1" applyProtection="1">
      <alignment horizontal="left" vertical="top" wrapText="1"/>
    </xf>
    <xf numFmtId="0" fontId="22" fillId="5" borderId="0" xfId="0" applyFont="1" applyFill="1" applyBorder="1" applyAlignment="1" applyProtection="1">
      <alignment horizontal="center"/>
    </xf>
    <xf numFmtId="0" fontId="21" fillId="0" borderId="0" xfId="0" applyFont="1" applyFill="1" applyBorder="1" applyAlignment="1" applyProtection="1">
      <alignment horizontal="center"/>
    </xf>
    <xf numFmtId="0" fontId="16" fillId="0" borderId="0" xfId="1" applyFill="1" applyBorder="1" applyAlignment="1" applyProtection="1">
      <alignment horizontal="center"/>
      <protection locked="0"/>
    </xf>
    <xf numFmtId="0" fontId="23" fillId="0" borderId="0" xfId="1" applyFont="1" applyFill="1" applyBorder="1" applyAlignment="1" applyProtection="1">
      <alignment horizontal="center"/>
      <protection locked="0"/>
    </xf>
    <xf numFmtId="0" fontId="22" fillId="7" borderId="1" xfId="0" applyFont="1" applyFill="1" applyBorder="1" applyAlignment="1" applyProtection="1">
      <alignment horizontal="center"/>
      <protection locked="0"/>
    </xf>
    <xf numFmtId="0" fontId="22" fillId="7" borderId="9" xfId="0" applyFont="1" applyFill="1" applyBorder="1" applyAlignment="1" applyProtection="1">
      <alignment horizontal="center"/>
      <protection locked="0"/>
    </xf>
    <xf numFmtId="165" fontId="22" fillId="7" borderId="9"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69850</xdr:rowOff>
        </xdr:from>
        <xdr:to>
          <xdr:col>0</xdr:col>
          <xdr:colOff>317500</xdr:colOff>
          <xdr:row>3</xdr:row>
          <xdr:rowOff>298450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1517650</xdr:colOff>
          <xdr:row>3</xdr:row>
          <xdr:rowOff>69850</xdr:rowOff>
        </xdr:from>
        <xdr:to>
          <xdr:col>5</xdr:col>
          <xdr:colOff>266700</xdr:colOff>
          <xdr:row>3</xdr:row>
          <xdr:rowOff>298450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xdr:row>
          <xdr:rowOff>69850</xdr:rowOff>
        </xdr:from>
        <xdr:to>
          <xdr:col>3</xdr:col>
          <xdr:colOff>571500</xdr:colOff>
          <xdr:row>3</xdr:row>
          <xdr:rowOff>298450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http://www.in.gov/myihcda/2430.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1"/>
  <sheetViews>
    <sheetView topLeftCell="A37" zoomScale="90" zoomScaleNormal="90" workbookViewId="0">
      <selection activeCell="M41" sqref="M41"/>
    </sheetView>
  </sheetViews>
  <sheetFormatPr defaultColWidth="9.1796875" defaultRowHeight="15.5" x14ac:dyDescent="0.35"/>
  <cols>
    <col min="1" max="1" width="4.7265625" style="14" customWidth="1"/>
    <col min="2" max="2" width="12.453125" style="14" customWidth="1"/>
    <col min="3" max="3" width="9.81640625" style="14" customWidth="1"/>
    <col min="4" max="4" width="9.7265625" style="14" customWidth="1"/>
    <col min="5" max="5" width="22.453125" style="14" customWidth="1"/>
    <col min="6" max="6" width="13" style="14" customWidth="1"/>
    <col min="7" max="7" width="9.453125" style="14" bestFit="1" customWidth="1"/>
    <col min="8" max="8" width="15" style="14" customWidth="1"/>
    <col min="9" max="16384" width="9.1796875" style="14"/>
  </cols>
  <sheetData>
    <row r="1" spans="1:9" s="1" customFormat="1" ht="16" thickBot="1" x14ac:dyDescent="0.4">
      <c r="A1" s="229" t="s">
        <v>0</v>
      </c>
      <c r="B1" s="229"/>
      <c r="C1" s="230"/>
      <c r="D1" s="230"/>
      <c r="E1" s="231" t="s">
        <v>1</v>
      </c>
      <c r="F1" s="231"/>
      <c r="G1" s="230"/>
      <c r="H1" s="230"/>
    </row>
    <row r="2" spans="1:9" s="1" customFormat="1" ht="18.75" customHeight="1" thickBot="1" x14ac:dyDescent="0.4">
      <c r="A2" s="229" t="s">
        <v>115</v>
      </c>
      <c r="B2" s="229"/>
      <c r="C2" s="230"/>
      <c r="D2" s="230"/>
      <c r="E2" s="232" t="s">
        <v>121</v>
      </c>
      <c r="F2" s="232"/>
      <c r="G2" s="233"/>
      <c r="H2" s="234"/>
    </row>
    <row r="3" spans="1:9" s="1" customFormat="1" ht="7.5" customHeight="1" x14ac:dyDescent="0.3">
      <c r="A3" s="2"/>
      <c r="B3" s="2"/>
      <c r="C3" s="3"/>
      <c r="D3" s="3"/>
      <c r="E3" s="2"/>
      <c r="F3" s="2"/>
      <c r="G3" s="4"/>
      <c r="H3" s="4"/>
    </row>
    <row r="4" spans="1:9" s="1" customFormat="1" ht="27.75" customHeight="1" x14ac:dyDescent="0.3">
      <c r="A4" s="5" t="s">
        <v>2</v>
      </c>
      <c r="B4" s="6"/>
      <c r="C4" s="7"/>
      <c r="D4" s="8" t="s">
        <v>3</v>
      </c>
      <c r="E4" s="9"/>
      <c r="F4" s="8"/>
      <c r="G4" s="9"/>
      <c r="H4" s="10" t="s">
        <v>4</v>
      </c>
    </row>
    <row r="5" spans="1:9" s="1" customFormat="1" ht="192" customHeight="1" x14ac:dyDescent="0.3">
      <c r="A5" s="199" t="s">
        <v>152</v>
      </c>
      <c r="B5" s="200"/>
      <c r="C5" s="200"/>
      <c r="D5" s="200"/>
      <c r="E5" s="200"/>
      <c r="F5" s="200"/>
      <c r="G5" s="200"/>
      <c r="H5" s="201"/>
      <c r="I5" s="11"/>
    </row>
    <row r="6" spans="1:9" s="1" customFormat="1" ht="15.75" customHeight="1" x14ac:dyDescent="0.3">
      <c r="A6" s="206" t="s">
        <v>5</v>
      </c>
      <c r="B6" s="207"/>
      <c r="C6" s="207"/>
      <c r="D6" s="207"/>
      <c r="E6" s="207"/>
      <c r="F6" s="207"/>
      <c r="G6" s="207"/>
      <c r="H6" s="208"/>
    </row>
    <row r="7" spans="1:9" s="12" customFormat="1" ht="77.25" customHeight="1" x14ac:dyDescent="0.3">
      <c r="A7" s="209" t="s">
        <v>6</v>
      </c>
      <c r="B7" s="210"/>
      <c r="C7" s="210"/>
      <c r="D7" s="210"/>
      <c r="E7" s="210"/>
      <c r="F7" s="210"/>
      <c r="G7" s="210"/>
      <c r="H7" s="211"/>
    </row>
    <row r="8" spans="1:9" s="12" customFormat="1" ht="78" customHeight="1" x14ac:dyDescent="0.3">
      <c r="A8" s="21" t="s">
        <v>7</v>
      </c>
      <c r="B8" s="212" t="s">
        <v>8</v>
      </c>
      <c r="C8" s="212"/>
      <c r="D8" s="212"/>
      <c r="E8" s="212"/>
      <c r="F8" s="212"/>
      <c r="G8" s="22">
        <v>0</v>
      </c>
      <c r="H8" s="23"/>
    </row>
    <row r="9" spans="1:9" s="1" customFormat="1" ht="15.75" customHeight="1" x14ac:dyDescent="0.3">
      <c r="A9" s="24"/>
      <c r="B9" s="25"/>
      <c r="C9" s="25"/>
      <c r="D9" s="25"/>
      <c r="E9" s="25"/>
      <c r="F9" s="25"/>
      <c r="G9" s="26"/>
      <c r="H9" s="27"/>
    </row>
    <row r="10" spans="1:9" ht="46.5" customHeight="1" x14ac:dyDescent="0.35">
      <c r="A10" s="28" t="s">
        <v>9</v>
      </c>
      <c r="B10" s="202" t="s">
        <v>10</v>
      </c>
      <c r="C10" s="202"/>
      <c r="D10" s="202"/>
      <c r="E10" s="202"/>
      <c r="F10" s="202"/>
      <c r="G10" s="22">
        <v>0</v>
      </c>
      <c r="H10" s="23"/>
    </row>
    <row r="11" spans="1:9" x14ac:dyDescent="0.35">
      <c r="A11" s="28"/>
      <c r="B11" s="30"/>
      <c r="C11" s="30"/>
      <c r="D11" s="30"/>
      <c r="E11" s="30"/>
      <c r="F11" s="30"/>
      <c r="G11" s="31"/>
      <c r="H11" s="32"/>
    </row>
    <row r="12" spans="1:9" ht="33.75" customHeight="1" x14ac:dyDescent="0.35">
      <c r="A12" s="28" t="s">
        <v>11</v>
      </c>
      <c r="B12" s="202" t="s">
        <v>12</v>
      </c>
      <c r="C12" s="202"/>
      <c r="D12" s="202"/>
      <c r="E12" s="202"/>
      <c r="F12" s="202"/>
      <c r="G12" s="22">
        <v>0</v>
      </c>
      <c r="H12" s="23"/>
    </row>
    <row r="13" spans="1:9" x14ac:dyDescent="0.35">
      <c r="A13" s="28"/>
      <c r="B13" s="33"/>
      <c r="C13" s="33"/>
      <c r="D13" s="33"/>
      <c r="E13" s="33"/>
      <c r="F13" s="33"/>
      <c r="G13" s="26"/>
      <c r="H13" s="32"/>
    </row>
    <row r="14" spans="1:9" ht="43.5" customHeight="1" x14ac:dyDescent="0.35">
      <c r="A14" s="28" t="s">
        <v>13</v>
      </c>
      <c r="B14" s="202" t="s">
        <v>14</v>
      </c>
      <c r="C14" s="202"/>
      <c r="D14" s="202"/>
      <c r="E14" s="202"/>
      <c r="F14" s="202"/>
      <c r="G14" s="22">
        <v>0</v>
      </c>
      <c r="H14" s="23"/>
    </row>
    <row r="15" spans="1:9" ht="15.75" customHeight="1" x14ac:dyDescent="0.35">
      <c r="A15" s="28"/>
      <c r="B15" s="29"/>
      <c r="C15" s="29"/>
      <c r="D15" s="29"/>
      <c r="E15" s="29"/>
      <c r="F15" s="29"/>
      <c r="G15" s="34"/>
      <c r="H15" s="23"/>
    </row>
    <row r="16" spans="1:9" ht="43.5" customHeight="1" x14ac:dyDescent="0.35">
      <c r="A16" s="28" t="s">
        <v>15</v>
      </c>
      <c r="B16" s="202" t="s">
        <v>16</v>
      </c>
      <c r="C16" s="202"/>
      <c r="D16" s="202"/>
      <c r="E16" s="202"/>
      <c r="F16" s="202"/>
      <c r="G16" s="22">
        <v>0</v>
      </c>
      <c r="H16" s="23"/>
    </row>
    <row r="17" spans="1:8" ht="15.75" customHeight="1" x14ac:dyDescent="0.35">
      <c r="A17" s="35"/>
      <c r="B17" s="36"/>
      <c r="C17" s="36"/>
      <c r="D17" s="36"/>
      <c r="E17" s="36"/>
      <c r="F17" s="36"/>
      <c r="G17" s="37"/>
      <c r="H17" s="38"/>
    </row>
    <row r="18" spans="1:8" x14ac:dyDescent="0.35">
      <c r="A18" s="203" t="s">
        <v>17</v>
      </c>
      <c r="B18" s="204"/>
      <c r="C18" s="204"/>
      <c r="D18" s="204"/>
      <c r="E18" s="204"/>
      <c r="F18" s="204"/>
      <c r="G18" s="204"/>
      <c r="H18" s="205"/>
    </row>
    <row r="19" spans="1:8" ht="9" customHeight="1" x14ac:dyDescent="0.35">
      <c r="A19" s="39"/>
      <c r="B19" s="40"/>
      <c r="C19" s="40"/>
      <c r="D19" s="40"/>
      <c r="E19" s="40"/>
      <c r="F19" s="40"/>
      <c r="G19" s="40" t="s">
        <v>60</v>
      </c>
      <c r="H19" s="41"/>
    </row>
    <row r="20" spans="1:8" ht="20.25" customHeight="1" x14ac:dyDescent="0.35">
      <c r="A20" s="28" t="s">
        <v>18</v>
      </c>
      <c r="B20" s="202" t="s">
        <v>80</v>
      </c>
      <c r="C20" s="202"/>
      <c r="D20" s="202"/>
      <c r="E20" s="202"/>
      <c r="F20" s="202"/>
      <c r="G20" s="22">
        <v>0</v>
      </c>
      <c r="H20" s="23"/>
    </row>
    <row r="21" spans="1:8" ht="17.25" customHeight="1" x14ac:dyDescent="0.35">
      <c r="A21" s="28"/>
      <c r="B21" s="29"/>
      <c r="C21" s="29"/>
      <c r="D21" s="29"/>
      <c r="E21" s="29"/>
      <c r="F21" s="29"/>
      <c r="G21" s="42"/>
      <c r="H21" s="23"/>
    </row>
    <row r="22" spans="1:8" ht="20.25" customHeight="1" x14ac:dyDescent="0.35">
      <c r="A22" s="28" t="s">
        <v>19</v>
      </c>
      <c r="B22" s="202" t="s">
        <v>81</v>
      </c>
      <c r="C22" s="202"/>
      <c r="D22" s="202"/>
      <c r="E22" s="202"/>
      <c r="F22" s="202"/>
      <c r="G22" s="42"/>
      <c r="H22" s="23"/>
    </row>
    <row r="23" spans="1:8" ht="20.25" customHeight="1" x14ac:dyDescent="0.35">
      <c r="A23" s="28"/>
      <c r="B23" s="202"/>
      <c r="C23" s="202"/>
      <c r="D23" s="202"/>
      <c r="E23" s="202"/>
      <c r="F23" s="202"/>
      <c r="G23" s="213">
        <v>0</v>
      </c>
      <c r="H23" s="23"/>
    </row>
    <row r="24" spans="1:8" ht="20.25" customHeight="1" x14ac:dyDescent="0.35">
      <c r="A24" s="28"/>
      <c r="B24" s="202"/>
      <c r="C24" s="202"/>
      <c r="D24" s="202"/>
      <c r="E24" s="202"/>
      <c r="F24" s="202"/>
      <c r="G24" s="214"/>
      <c r="H24" s="23"/>
    </row>
    <row r="25" spans="1:8" ht="35.25" customHeight="1" x14ac:dyDescent="0.35">
      <c r="A25" s="28"/>
      <c r="B25" s="202"/>
      <c r="C25" s="202"/>
      <c r="D25" s="202"/>
      <c r="E25" s="202"/>
      <c r="F25" s="202"/>
      <c r="G25" s="42"/>
      <c r="H25" s="23"/>
    </row>
    <row r="26" spans="1:8" ht="28.5" customHeight="1" x14ac:dyDescent="0.35">
      <c r="A26" s="28" t="s">
        <v>21</v>
      </c>
      <c r="B26" s="202" t="s">
        <v>20</v>
      </c>
      <c r="C26" s="202"/>
      <c r="D26" s="202"/>
      <c r="E26" s="202"/>
      <c r="F26" s="202"/>
      <c r="G26" s="43">
        <v>0</v>
      </c>
      <c r="H26" s="23"/>
    </row>
    <row r="27" spans="1:8" x14ac:dyDescent="0.35">
      <c r="A27" s="28"/>
      <c r="B27" s="33"/>
      <c r="C27" s="33"/>
      <c r="D27" s="33"/>
      <c r="E27" s="33"/>
      <c r="F27" s="33"/>
      <c r="G27" s="26" t="s">
        <v>60</v>
      </c>
      <c r="H27" s="44"/>
    </row>
    <row r="28" spans="1:8" ht="16" thickBot="1" x14ac:dyDescent="0.4">
      <c r="A28" s="28" t="s">
        <v>23</v>
      </c>
      <c r="B28" s="219" t="s">
        <v>95</v>
      </c>
      <c r="C28" s="202"/>
      <c r="D28" s="202"/>
      <c r="E28" s="202"/>
      <c r="F28" s="202"/>
      <c r="G28" s="26"/>
      <c r="H28" s="46">
        <f>G8+G10+G12+G14+G16+G20+G23+G26</f>
        <v>0</v>
      </c>
    </row>
    <row r="29" spans="1:8" ht="64.5" customHeight="1" thickTop="1" x14ac:dyDescent="0.35">
      <c r="A29" s="28"/>
      <c r="B29" s="218" t="s">
        <v>22</v>
      </c>
      <c r="C29" s="218"/>
      <c r="D29" s="218"/>
      <c r="E29" s="218"/>
      <c r="F29" s="218"/>
      <c r="G29" s="26"/>
      <c r="H29" s="44"/>
    </row>
    <row r="30" spans="1:8" ht="15.75" customHeight="1" thickBot="1" x14ac:dyDescent="0.4">
      <c r="A30" s="28" t="s">
        <v>26</v>
      </c>
      <c r="B30" s="219" t="s">
        <v>85</v>
      </c>
      <c r="C30" s="202"/>
      <c r="D30" s="202"/>
      <c r="E30" s="202"/>
      <c r="F30" s="202"/>
      <c r="G30" s="26"/>
      <c r="H30" s="48">
        <f>H28/12</f>
        <v>0</v>
      </c>
    </row>
    <row r="31" spans="1:8" ht="16" thickTop="1" x14ac:dyDescent="0.35">
      <c r="A31" s="28"/>
      <c r="B31" s="29"/>
      <c r="C31" s="29"/>
      <c r="D31" s="29"/>
      <c r="E31" s="29"/>
      <c r="F31" s="29"/>
      <c r="G31" s="26"/>
      <c r="H31" s="44"/>
    </row>
    <row r="32" spans="1:8" x14ac:dyDescent="0.35">
      <c r="A32" s="203" t="s">
        <v>24</v>
      </c>
      <c r="B32" s="204"/>
      <c r="C32" s="204"/>
      <c r="D32" s="204"/>
      <c r="E32" s="204"/>
      <c r="F32" s="204"/>
      <c r="G32" s="204"/>
      <c r="H32" s="205"/>
    </row>
    <row r="33" spans="1:8" ht="40.5" customHeight="1" x14ac:dyDescent="0.35">
      <c r="A33" s="220" t="s">
        <v>25</v>
      </c>
      <c r="B33" s="221"/>
      <c r="C33" s="221"/>
      <c r="D33" s="221"/>
      <c r="E33" s="221"/>
      <c r="F33" s="221"/>
      <c r="G33" s="221"/>
      <c r="H33" s="222"/>
    </row>
    <row r="34" spans="1:8" ht="18" customHeight="1" x14ac:dyDescent="0.35">
      <c r="A34" s="49" t="s">
        <v>28</v>
      </c>
      <c r="B34" s="235" t="s">
        <v>27</v>
      </c>
      <c r="C34" s="236"/>
      <c r="D34" s="236"/>
      <c r="E34" s="50">
        <v>0</v>
      </c>
      <c r="F34" s="51"/>
      <c r="G34" s="26"/>
      <c r="H34" s="52">
        <f>E34*480</f>
        <v>0</v>
      </c>
    </row>
    <row r="35" spans="1:8" ht="45" customHeight="1" x14ac:dyDescent="0.35">
      <c r="A35" s="28"/>
      <c r="B35" s="202" t="s">
        <v>97</v>
      </c>
      <c r="C35" s="218"/>
      <c r="D35" s="218"/>
      <c r="E35" s="218"/>
      <c r="F35" s="218"/>
      <c r="G35" s="26"/>
      <c r="H35" s="32"/>
    </row>
    <row r="36" spans="1:8" ht="15.75" customHeight="1" x14ac:dyDescent="0.35">
      <c r="A36" s="28"/>
      <c r="B36" s="53"/>
      <c r="C36" s="54"/>
      <c r="D36" s="54"/>
      <c r="E36" s="54"/>
      <c r="F36" s="54"/>
      <c r="G36" s="26"/>
      <c r="H36" s="41"/>
    </row>
    <row r="37" spans="1:8" ht="15.75" customHeight="1" x14ac:dyDescent="0.35">
      <c r="A37" s="28" t="s">
        <v>30</v>
      </c>
      <c r="B37" s="223" t="s">
        <v>29</v>
      </c>
      <c r="C37" s="225"/>
      <c r="D37" s="225"/>
      <c r="E37" s="225"/>
      <c r="F37" s="225"/>
      <c r="G37" s="55"/>
      <c r="H37" s="198">
        <v>0</v>
      </c>
    </row>
    <row r="38" spans="1:8" ht="74.25" customHeight="1" x14ac:dyDescent="0.35">
      <c r="A38" s="28"/>
      <c r="B38" s="218" t="s">
        <v>169</v>
      </c>
      <c r="C38" s="218"/>
      <c r="D38" s="218"/>
      <c r="E38" s="218"/>
      <c r="F38" s="218"/>
      <c r="G38" s="26"/>
      <c r="H38" s="32"/>
    </row>
    <row r="39" spans="1:8" x14ac:dyDescent="0.35">
      <c r="A39" s="28"/>
      <c r="B39" s="33"/>
      <c r="C39" s="33"/>
      <c r="D39" s="33"/>
      <c r="E39" s="33"/>
      <c r="F39" s="33"/>
      <c r="G39" s="26"/>
      <c r="H39" s="44"/>
    </row>
    <row r="40" spans="1:8" x14ac:dyDescent="0.35">
      <c r="A40" s="28" t="s">
        <v>33</v>
      </c>
      <c r="B40" s="223" t="s">
        <v>31</v>
      </c>
      <c r="C40" s="202"/>
      <c r="D40" s="202"/>
      <c r="E40" s="202"/>
      <c r="F40" s="202"/>
      <c r="G40" s="26"/>
      <c r="H40" s="57">
        <v>0</v>
      </c>
    </row>
    <row r="41" spans="1:8" ht="104.25" customHeight="1" x14ac:dyDescent="0.35">
      <c r="A41" s="35"/>
      <c r="B41" s="224" t="s">
        <v>32</v>
      </c>
      <c r="C41" s="224"/>
      <c r="D41" s="224"/>
      <c r="E41" s="224"/>
      <c r="F41" s="224"/>
      <c r="G41" s="58"/>
      <c r="H41" s="59"/>
    </row>
    <row r="42" spans="1:8" ht="31.5" customHeight="1" x14ac:dyDescent="0.35">
      <c r="A42" s="28" t="s">
        <v>36</v>
      </c>
      <c r="B42" s="223" t="s">
        <v>34</v>
      </c>
      <c r="C42" s="225"/>
      <c r="D42" s="225"/>
      <c r="E42" s="225"/>
      <c r="F42" s="225"/>
      <c r="G42" s="26"/>
      <c r="H42" s="44"/>
    </row>
    <row r="43" spans="1:8" ht="44.25" customHeight="1" x14ac:dyDescent="0.35">
      <c r="A43" s="28"/>
      <c r="B43" s="218" t="s">
        <v>35</v>
      </c>
      <c r="C43" s="218"/>
      <c r="D43" s="218"/>
      <c r="E43" s="218"/>
      <c r="F43" s="218"/>
      <c r="G43" s="26"/>
      <c r="H43" s="44"/>
    </row>
    <row r="44" spans="1:8" x14ac:dyDescent="0.35">
      <c r="A44" s="28"/>
      <c r="B44" s="30"/>
      <c r="C44" s="30"/>
      <c r="D44" s="30"/>
      <c r="E44" s="30"/>
      <c r="F44" s="30"/>
      <c r="G44" s="26"/>
      <c r="H44" s="44"/>
    </row>
    <row r="45" spans="1:8" ht="21" customHeight="1" x14ac:dyDescent="0.35">
      <c r="A45" s="28"/>
      <c r="B45" s="202" t="s">
        <v>65</v>
      </c>
      <c r="C45" s="226"/>
      <c r="D45" s="226"/>
      <c r="E45" s="226"/>
      <c r="F45" s="226"/>
      <c r="G45" s="43">
        <v>0</v>
      </c>
      <c r="H45" s="61"/>
    </row>
    <row r="46" spans="1:8" ht="102.75" customHeight="1" x14ac:dyDescent="0.35">
      <c r="A46" s="28"/>
      <c r="B46" s="218" t="s">
        <v>67</v>
      </c>
      <c r="C46" s="226"/>
      <c r="D46" s="226"/>
      <c r="E46" s="226"/>
      <c r="F46" s="226"/>
      <c r="G46" s="26"/>
      <c r="H46" s="44"/>
    </row>
    <row r="47" spans="1:8" ht="17.25" customHeight="1" x14ac:dyDescent="0.35">
      <c r="A47" s="28"/>
      <c r="B47" s="34"/>
      <c r="C47" s="47"/>
      <c r="D47" s="47"/>
      <c r="E47" s="47"/>
      <c r="F47" s="47"/>
      <c r="G47" s="26"/>
      <c r="H47" s="44"/>
    </row>
    <row r="48" spans="1:8" ht="29.25" customHeight="1" x14ac:dyDescent="0.35">
      <c r="A48" s="28"/>
      <c r="B48" s="202" t="s">
        <v>66</v>
      </c>
      <c r="C48" s="241"/>
      <c r="D48" s="241"/>
      <c r="E48" s="241"/>
      <c r="F48" s="241"/>
      <c r="G48" s="43">
        <v>0</v>
      </c>
      <c r="H48" s="44"/>
    </row>
    <row r="49" spans="1:8" ht="34.5" customHeight="1" x14ac:dyDescent="0.35">
      <c r="A49" s="28"/>
      <c r="B49" s="218" t="s">
        <v>68</v>
      </c>
      <c r="C49" s="226"/>
      <c r="D49" s="226"/>
      <c r="E49" s="226"/>
      <c r="F49" s="226"/>
      <c r="G49" s="26"/>
      <c r="H49" s="44"/>
    </row>
    <row r="50" spans="1:8" ht="19.5" customHeight="1" x14ac:dyDescent="0.35">
      <c r="A50" s="28"/>
      <c r="B50" s="47"/>
      <c r="C50" s="60"/>
      <c r="D50" s="60"/>
      <c r="E50" s="60"/>
      <c r="F50" s="60"/>
      <c r="G50" s="26"/>
      <c r="H50" s="44"/>
    </row>
    <row r="51" spans="1:8" ht="15.75" customHeight="1" x14ac:dyDescent="0.35">
      <c r="A51" s="28" t="s">
        <v>38</v>
      </c>
      <c r="B51" s="62" t="s">
        <v>37</v>
      </c>
      <c r="C51" s="47"/>
      <c r="D51" s="47"/>
      <c r="E51" s="47"/>
      <c r="F51" s="47"/>
      <c r="G51" s="26"/>
      <c r="H51" s="52">
        <f>G45+G48</f>
        <v>0</v>
      </c>
    </row>
    <row r="52" spans="1:8" ht="15.75" customHeight="1" x14ac:dyDescent="0.35">
      <c r="A52" s="28"/>
      <c r="B52" s="53" t="s">
        <v>86</v>
      </c>
      <c r="C52" s="47"/>
      <c r="D52" s="47"/>
      <c r="E52" s="47"/>
      <c r="F52" s="47"/>
      <c r="G52" s="26"/>
      <c r="H52" s="44"/>
    </row>
    <row r="53" spans="1:8" ht="18" customHeight="1" x14ac:dyDescent="0.35">
      <c r="A53" s="28"/>
      <c r="B53" s="34"/>
      <c r="C53" s="47"/>
      <c r="D53" s="47"/>
      <c r="E53" s="47"/>
      <c r="F53" s="47"/>
      <c r="G53" s="26"/>
      <c r="H53" s="44"/>
    </row>
    <row r="54" spans="1:8" ht="15.75" customHeight="1" x14ac:dyDescent="0.35">
      <c r="A54" s="28" t="s">
        <v>39</v>
      </c>
      <c r="B54" s="62" t="s">
        <v>98</v>
      </c>
      <c r="C54" s="47"/>
      <c r="D54" s="47"/>
      <c r="E54" s="63"/>
      <c r="F54" s="47"/>
      <c r="G54" s="26"/>
      <c r="H54" s="52">
        <f>ROUND(H28*0.03,0)</f>
        <v>0</v>
      </c>
    </row>
    <row r="55" spans="1:8" ht="19.5" customHeight="1" x14ac:dyDescent="0.35">
      <c r="A55" s="28"/>
      <c r="B55" s="242" t="s">
        <v>116</v>
      </c>
      <c r="C55" s="243"/>
      <c r="D55" s="243"/>
      <c r="E55" s="243"/>
      <c r="F55" s="243"/>
      <c r="G55" s="243"/>
      <c r="H55" s="44"/>
    </row>
    <row r="56" spans="1:8" ht="15.75" customHeight="1" x14ac:dyDescent="0.35">
      <c r="A56" s="28" t="s">
        <v>41</v>
      </c>
      <c r="B56" s="62" t="s">
        <v>40</v>
      </c>
      <c r="C56" s="47"/>
      <c r="D56" s="47"/>
      <c r="E56" s="47"/>
      <c r="F56" s="47"/>
      <c r="G56" s="26"/>
      <c r="H56" s="52">
        <f>IF(H51&gt;H54,H51-H54,0)</f>
        <v>0</v>
      </c>
    </row>
    <row r="57" spans="1:8" ht="61.5" customHeight="1" x14ac:dyDescent="0.35">
      <c r="A57" s="28"/>
      <c r="B57" s="202" t="s">
        <v>99</v>
      </c>
      <c r="C57" s="202"/>
      <c r="D57" s="202"/>
      <c r="E57" s="202"/>
      <c r="F57" s="202"/>
      <c r="G57" s="26"/>
      <c r="H57" s="44"/>
    </row>
    <row r="58" spans="1:8" ht="15.75" hidden="1" customHeight="1" x14ac:dyDescent="0.35">
      <c r="A58" s="203" t="s">
        <v>93</v>
      </c>
      <c r="B58" s="204"/>
      <c r="C58" s="204"/>
      <c r="D58" s="204"/>
      <c r="E58" s="204"/>
      <c r="F58" s="204"/>
      <c r="G58" s="204"/>
      <c r="H58" s="205"/>
    </row>
    <row r="59" spans="1:8" ht="6" hidden="1" customHeight="1" x14ac:dyDescent="0.35">
      <c r="A59" s="39"/>
      <c r="B59" s="40"/>
      <c r="C59" s="40"/>
      <c r="D59" s="40"/>
      <c r="E59" s="40"/>
      <c r="F59" s="40"/>
      <c r="G59" s="40"/>
      <c r="H59" s="64"/>
    </row>
    <row r="60" spans="1:8" ht="38.25" hidden="1" customHeight="1" x14ac:dyDescent="0.35">
      <c r="A60" s="227" t="s">
        <v>42</v>
      </c>
      <c r="B60" s="217"/>
      <c r="C60" s="217"/>
      <c r="D60" s="217"/>
      <c r="E60" s="217"/>
      <c r="F60" s="217"/>
      <c r="G60" s="217"/>
      <c r="H60" s="228"/>
    </row>
    <row r="61" spans="1:8" ht="15" hidden="1" customHeight="1" x14ac:dyDescent="0.35">
      <c r="A61" s="237" t="s">
        <v>100</v>
      </c>
      <c r="B61" s="238"/>
      <c r="C61" s="238"/>
      <c r="D61" s="238"/>
      <c r="E61" s="238"/>
      <c r="F61" s="238"/>
      <c r="G61" s="238"/>
      <c r="H61" s="32"/>
    </row>
    <row r="62" spans="1:8" ht="47.25" hidden="1" customHeight="1" x14ac:dyDescent="0.35">
      <c r="A62" s="66"/>
      <c r="B62" s="239" t="s">
        <v>70</v>
      </c>
      <c r="C62" s="240"/>
      <c r="D62" s="240"/>
      <c r="E62" s="240"/>
      <c r="F62" s="240"/>
      <c r="G62" s="67"/>
      <c r="H62" s="68" t="s">
        <v>61</v>
      </c>
    </row>
    <row r="63" spans="1:8" ht="18" hidden="1" customHeight="1" x14ac:dyDescent="0.35">
      <c r="A63" s="244" t="s">
        <v>94</v>
      </c>
      <c r="B63" s="245"/>
      <c r="C63" s="245"/>
      <c r="D63" s="245"/>
      <c r="E63" s="245"/>
      <c r="F63" s="245"/>
      <c r="G63" s="26"/>
      <c r="H63" s="32"/>
    </row>
    <row r="64" spans="1:8" ht="15.75" hidden="1" customHeight="1" x14ac:dyDescent="0.35">
      <c r="A64" s="69"/>
      <c r="B64" s="217" t="s">
        <v>107</v>
      </c>
      <c r="C64" s="202"/>
      <c r="D64" s="202"/>
      <c r="E64" s="202"/>
      <c r="F64" s="202"/>
      <c r="G64" s="251"/>
      <c r="H64" s="32"/>
    </row>
    <row r="65" spans="1:9" ht="15.75" hidden="1" customHeight="1" x14ac:dyDescent="0.35">
      <c r="A65" s="69"/>
      <c r="B65" s="202"/>
      <c r="C65" s="202"/>
      <c r="D65" s="202"/>
      <c r="E65" s="202"/>
      <c r="F65" s="202"/>
      <c r="G65" s="251"/>
      <c r="H65" s="32"/>
    </row>
    <row r="66" spans="1:9" ht="15.75" hidden="1" customHeight="1" x14ac:dyDescent="0.35">
      <c r="A66" s="69"/>
      <c r="B66" s="202"/>
      <c r="C66" s="202"/>
      <c r="D66" s="202"/>
      <c r="E66" s="202"/>
      <c r="F66" s="202"/>
      <c r="G66" s="251"/>
      <c r="H66" s="249" t="s">
        <v>60</v>
      </c>
    </row>
    <row r="67" spans="1:9" ht="1.5" hidden="1" customHeight="1" x14ac:dyDescent="0.35">
      <c r="A67" s="69"/>
      <c r="B67" s="202"/>
      <c r="C67" s="202"/>
      <c r="D67" s="202"/>
      <c r="E67" s="202"/>
      <c r="F67" s="202"/>
      <c r="G67" s="251"/>
      <c r="H67" s="250"/>
    </row>
    <row r="68" spans="1:9" ht="15.75" hidden="1" customHeight="1" x14ac:dyDescent="0.35">
      <c r="A68" s="69"/>
      <c r="B68" s="202"/>
      <c r="C68" s="202"/>
      <c r="D68" s="202"/>
      <c r="E68" s="202"/>
      <c r="F68" s="202"/>
      <c r="G68" s="251"/>
      <c r="H68" s="32"/>
    </row>
    <row r="69" spans="1:9" ht="15.75" hidden="1" customHeight="1" x14ac:dyDescent="0.35">
      <c r="A69" s="69"/>
      <c r="B69" s="202"/>
      <c r="C69" s="202"/>
      <c r="D69" s="202"/>
      <c r="E69" s="202"/>
      <c r="F69" s="202"/>
      <c r="G69" s="251"/>
      <c r="H69" s="32"/>
    </row>
    <row r="70" spans="1:9" ht="12" hidden="1" customHeight="1" x14ac:dyDescent="0.35">
      <c r="A70" s="69"/>
      <c r="B70" s="202"/>
      <c r="C70" s="202"/>
      <c r="D70" s="202"/>
      <c r="E70" s="202"/>
      <c r="F70" s="202"/>
      <c r="G70" s="251"/>
      <c r="H70" s="32"/>
    </row>
    <row r="71" spans="1:9" ht="6" hidden="1" customHeight="1" x14ac:dyDescent="0.35">
      <c r="A71" s="69"/>
      <c r="B71" s="30"/>
      <c r="C71" s="30"/>
      <c r="D71" s="30"/>
      <c r="E71" s="30"/>
      <c r="F71" s="30"/>
      <c r="G71" s="26"/>
      <c r="H71" s="32"/>
    </row>
    <row r="72" spans="1:9" ht="32.25" hidden="1" customHeight="1" x14ac:dyDescent="0.35">
      <c r="A72" s="69"/>
      <c r="B72" s="217" t="s">
        <v>63</v>
      </c>
      <c r="C72" s="202"/>
      <c r="D72" s="202"/>
      <c r="E72" s="202"/>
      <c r="F72" s="202"/>
      <c r="G72" s="216"/>
      <c r="H72" s="249" t="s">
        <v>60</v>
      </c>
    </row>
    <row r="73" spans="1:9" ht="15.75" hidden="1" customHeight="1" x14ac:dyDescent="0.35">
      <c r="A73" s="69"/>
      <c r="B73" s="202"/>
      <c r="C73" s="202"/>
      <c r="D73" s="202"/>
      <c r="E73" s="202"/>
      <c r="F73" s="202"/>
      <c r="G73" s="216"/>
      <c r="H73" s="250"/>
    </row>
    <row r="74" spans="1:9" ht="6" hidden="1" customHeight="1" x14ac:dyDescent="0.35">
      <c r="A74" s="69"/>
      <c r="B74" s="30"/>
      <c r="C74" s="30"/>
      <c r="D74" s="30"/>
      <c r="E74" s="30"/>
      <c r="F74" s="30"/>
      <c r="G74" s="26"/>
      <c r="H74" s="70"/>
    </row>
    <row r="75" spans="1:9" ht="15.75" hidden="1" customHeight="1" x14ac:dyDescent="0.35">
      <c r="A75" s="69"/>
      <c r="B75" s="217" t="s">
        <v>62</v>
      </c>
      <c r="C75" s="202"/>
      <c r="D75" s="202"/>
      <c r="E75" s="202"/>
      <c r="F75" s="202"/>
      <c r="G75" s="216"/>
      <c r="H75" s="32"/>
    </row>
    <row r="76" spans="1:9" ht="15.75" hidden="1" customHeight="1" x14ac:dyDescent="0.35">
      <c r="A76" s="69"/>
      <c r="B76" s="202"/>
      <c r="C76" s="202"/>
      <c r="D76" s="202"/>
      <c r="E76" s="202"/>
      <c r="F76" s="202"/>
      <c r="G76" s="216"/>
      <c r="H76" s="249" t="s">
        <v>60</v>
      </c>
    </row>
    <row r="77" spans="1:9" ht="15" hidden="1" customHeight="1" x14ac:dyDescent="0.35">
      <c r="A77" s="69"/>
      <c r="B77" s="202"/>
      <c r="C77" s="202"/>
      <c r="D77" s="202"/>
      <c r="E77" s="202"/>
      <c r="F77" s="202"/>
      <c r="G77" s="216"/>
      <c r="H77" s="250"/>
    </row>
    <row r="78" spans="1:9" ht="6" hidden="1" customHeight="1" x14ac:dyDescent="0.35">
      <c r="A78" s="28"/>
      <c r="B78" s="65"/>
      <c r="C78" s="29"/>
      <c r="D78" s="29"/>
      <c r="E78" s="29"/>
      <c r="F78" s="29"/>
      <c r="G78" s="29"/>
      <c r="H78" s="71"/>
    </row>
    <row r="79" spans="1:9" ht="15.75" hidden="1" customHeight="1" x14ac:dyDescent="0.35">
      <c r="A79" s="252" t="s">
        <v>92</v>
      </c>
      <c r="B79" s="253"/>
      <c r="C79" s="253"/>
      <c r="D79" s="253"/>
      <c r="E79" s="253"/>
      <c r="F79" s="253"/>
      <c r="G79" s="253"/>
      <c r="H79" s="254"/>
    </row>
    <row r="80" spans="1:9" s="16" customFormat="1" ht="26.25" hidden="1" customHeight="1" x14ac:dyDescent="0.35">
      <c r="A80" s="255"/>
      <c r="B80" s="256"/>
      <c r="C80" s="256"/>
      <c r="D80" s="256"/>
      <c r="E80" s="256"/>
      <c r="F80" s="256"/>
      <c r="G80" s="256"/>
      <c r="H80" s="257"/>
      <c r="I80" s="17"/>
    </row>
    <row r="81" spans="1:8" ht="7.5" hidden="1" customHeight="1" x14ac:dyDescent="0.35">
      <c r="A81" s="246"/>
      <c r="B81" s="247"/>
      <c r="C81" s="247"/>
      <c r="D81" s="247"/>
      <c r="E81" s="247"/>
      <c r="F81" s="247"/>
      <c r="G81" s="247"/>
      <c r="H81" s="248"/>
    </row>
    <row r="82" spans="1:8" ht="18" hidden="1" customHeight="1" x14ac:dyDescent="0.35">
      <c r="A82" s="258" t="s">
        <v>69</v>
      </c>
      <c r="B82" s="259"/>
      <c r="C82" s="259"/>
      <c r="D82" s="259"/>
      <c r="E82" s="259"/>
      <c r="F82" s="259"/>
      <c r="G82" s="259"/>
      <c r="H82" s="260"/>
    </row>
    <row r="83" spans="1:8" ht="18" hidden="1" customHeight="1" x14ac:dyDescent="0.35">
      <c r="A83" s="261"/>
      <c r="B83" s="259"/>
      <c r="C83" s="259"/>
      <c r="D83" s="259"/>
      <c r="E83" s="259"/>
      <c r="F83" s="259"/>
      <c r="G83" s="259"/>
      <c r="H83" s="260"/>
    </row>
    <row r="84" spans="1:8" ht="18" hidden="1" customHeight="1" x14ac:dyDescent="0.35">
      <c r="A84" s="261"/>
      <c r="B84" s="259"/>
      <c r="C84" s="259"/>
      <c r="D84" s="259"/>
      <c r="E84" s="259"/>
      <c r="F84" s="259"/>
      <c r="G84" s="259"/>
      <c r="H84" s="260"/>
    </row>
    <row r="85" spans="1:8" ht="18" hidden="1" customHeight="1" x14ac:dyDescent="0.35">
      <c r="A85" s="261"/>
      <c r="B85" s="259"/>
      <c r="C85" s="259"/>
      <c r="D85" s="259"/>
      <c r="E85" s="259"/>
      <c r="F85" s="259"/>
      <c r="G85" s="259"/>
      <c r="H85" s="260"/>
    </row>
    <row r="86" spans="1:8" ht="23.25" hidden="1" customHeight="1" x14ac:dyDescent="0.35">
      <c r="A86" s="261"/>
      <c r="B86" s="262"/>
      <c r="C86" s="262"/>
      <c r="D86" s="262"/>
      <c r="E86" s="262"/>
      <c r="F86" s="262"/>
      <c r="G86" s="262"/>
      <c r="H86" s="260"/>
    </row>
    <row r="87" spans="1:8" ht="9" hidden="1" customHeight="1" x14ac:dyDescent="0.35">
      <c r="A87" s="246"/>
      <c r="B87" s="262"/>
      <c r="C87" s="262"/>
      <c r="D87" s="262"/>
      <c r="E87" s="262"/>
      <c r="F87" s="262"/>
      <c r="G87" s="262"/>
      <c r="H87" s="260"/>
    </row>
    <row r="88" spans="1:8" ht="18" hidden="1" customHeight="1" x14ac:dyDescent="0.35">
      <c r="A88" s="28"/>
      <c r="B88" s="73" t="s">
        <v>43</v>
      </c>
      <c r="C88" s="29"/>
      <c r="D88" s="29"/>
      <c r="E88" s="29"/>
      <c r="F88" s="265"/>
      <c r="G88" s="270"/>
      <c r="H88" s="271"/>
    </row>
    <row r="89" spans="1:8" ht="6.75" hidden="1" customHeight="1" x14ac:dyDescent="0.35">
      <c r="A89" s="28"/>
      <c r="B89" s="26"/>
      <c r="C89" s="29"/>
      <c r="D89" s="29"/>
      <c r="E89" s="29"/>
      <c r="F89" s="53"/>
      <c r="G89" s="53"/>
      <c r="H89" s="74"/>
    </row>
    <row r="90" spans="1:8" ht="17.25" hidden="1" customHeight="1" x14ac:dyDescent="0.35">
      <c r="A90" s="28"/>
      <c r="B90" s="73" t="s">
        <v>44</v>
      </c>
      <c r="C90" s="29"/>
      <c r="D90" s="29"/>
      <c r="E90" s="29"/>
      <c r="F90" s="265"/>
      <c r="G90" s="265"/>
      <c r="H90" s="266"/>
    </row>
    <row r="91" spans="1:8" ht="7.5" hidden="1" customHeight="1" x14ac:dyDescent="0.35">
      <c r="A91" s="28"/>
      <c r="B91" s="75"/>
      <c r="C91" s="29"/>
      <c r="D91" s="29"/>
      <c r="E91" s="29"/>
      <c r="F91" s="29"/>
      <c r="G91" s="29"/>
      <c r="H91" s="71"/>
    </row>
    <row r="92" spans="1:8" ht="17.25" hidden="1" customHeight="1" x14ac:dyDescent="0.35">
      <c r="A92" s="49" t="s">
        <v>60</v>
      </c>
      <c r="B92" s="76" t="s">
        <v>96</v>
      </c>
      <c r="C92" s="29"/>
      <c r="D92" s="29"/>
      <c r="E92" s="29"/>
      <c r="F92" s="29"/>
      <c r="G92" s="77">
        <f>G8+G20+G26</f>
        <v>0</v>
      </c>
      <c r="H92" s="71"/>
    </row>
    <row r="93" spans="1:8" ht="6.75" hidden="1" customHeight="1" x14ac:dyDescent="0.35">
      <c r="A93" s="49"/>
      <c r="B93" s="76"/>
      <c r="C93" s="29"/>
      <c r="D93" s="29"/>
      <c r="E93" s="29"/>
      <c r="F93" s="29"/>
      <c r="G93" s="29"/>
      <c r="H93" s="71"/>
    </row>
    <row r="94" spans="1:8" ht="15.75" hidden="1" customHeight="1" x14ac:dyDescent="0.35">
      <c r="A94" s="49" t="s">
        <v>60</v>
      </c>
      <c r="B94" s="76" t="s">
        <v>72</v>
      </c>
      <c r="C94" s="29"/>
      <c r="D94" s="29"/>
      <c r="E94" s="29"/>
      <c r="F94" s="29"/>
      <c r="G94" s="77">
        <f>G10+G12+G14+G16+G20+G22</f>
        <v>0</v>
      </c>
      <c r="H94" s="71"/>
    </row>
    <row r="95" spans="1:8" ht="6.75" hidden="1" customHeight="1" x14ac:dyDescent="0.35">
      <c r="A95" s="49"/>
      <c r="B95" s="75"/>
      <c r="C95" s="29"/>
      <c r="D95" s="29"/>
      <c r="E95" s="29"/>
      <c r="F95" s="29"/>
      <c r="G95" s="29"/>
      <c r="H95" s="71"/>
    </row>
    <row r="96" spans="1:8" ht="15.75" hidden="1" customHeight="1" x14ac:dyDescent="0.35">
      <c r="A96" s="49" t="s">
        <v>60</v>
      </c>
      <c r="B96" s="26" t="s">
        <v>79</v>
      </c>
      <c r="C96" s="29"/>
      <c r="D96" s="29"/>
      <c r="E96" s="29"/>
      <c r="F96" s="29"/>
      <c r="G96" s="77">
        <f>G92+G94</f>
        <v>0</v>
      </c>
      <c r="H96" s="71"/>
    </row>
    <row r="97" spans="1:8" ht="6.75" hidden="1" customHeight="1" x14ac:dyDescent="0.35">
      <c r="A97" s="49"/>
      <c r="B97" s="75"/>
      <c r="C97" s="29"/>
      <c r="D97" s="29"/>
      <c r="E97" s="29"/>
      <c r="F97" s="29"/>
      <c r="G97" s="29"/>
      <c r="H97" s="71"/>
    </row>
    <row r="98" spans="1:8" ht="15.75" hidden="1" customHeight="1" x14ac:dyDescent="0.35">
      <c r="A98" s="49" t="s">
        <v>60</v>
      </c>
      <c r="B98" s="26" t="s">
        <v>108</v>
      </c>
      <c r="C98" s="29"/>
      <c r="D98" s="29"/>
      <c r="E98" s="29"/>
      <c r="F98" s="29"/>
      <c r="G98" s="78">
        <v>0</v>
      </c>
      <c r="H98" s="71"/>
    </row>
    <row r="99" spans="1:8" ht="15" hidden="1" customHeight="1" x14ac:dyDescent="0.35">
      <c r="A99" s="49"/>
      <c r="B99" s="215" t="s">
        <v>109</v>
      </c>
      <c r="C99" s="216"/>
      <c r="D99" s="216"/>
      <c r="E99" s="216"/>
      <c r="F99" s="216"/>
      <c r="G99" s="29"/>
      <c r="H99" s="71"/>
    </row>
    <row r="100" spans="1:8" ht="22.5" hidden="1" customHeight="1" x14ac:dyDescent="0.35">
      <c r="A100" s="49" t="s">
        <v>60</v>
      </c>
      <c r="B100" s="26" t="s">
        <v>77</v>
      </c>
      <c r="C100" s="29"/>
      <c r="D100" s="29"/>
      <c r="E100" s="29"/>
      <c r="F100" s="29"/>
      <c r="G100" s="77">
        <f>G96-G98</f>
        <v>0</v>
      </c>
      <c r="H100" s="71"/>
    </row>
    <row r="101" spans="1:8" ht="15.75" hidden="1" customHeight="1" x14ac:dyDescent="0.35">
      <c r="A101" s="49"/>
      <c r="B101" s="267" t="s">
        <v>101</v>
      </c>
      <c r="C101" s="268"/>
      <c r="D101" s="268"/>
      <c r="E101" s="268"/>
      <c r="F101" s="29"/>
      <c r="G101" s="80"/>
      <c r="H101" s="71"/>
    </row>
    <row r="102" spans="1:8" ht="15.75" hidden="1" customHeight="1" x14ac:dyDescent="0.35">
      <c r="A102" s="49"/>
      <c r="B102" s="268"/>
      <c r="C102" s="268"/>
      <c r="D102" s="268"/>
      <c r="E102" s="268"/>
      <c r="F102" s="29"/>
      <c r="G102" s="29"/>
      <c r="H102" s="71"/>
    </row>
    <row r="103" spans="1:8" ht="6.75" hidden="1" customHeight="1" x14ac:dyDescent="0.35">
      <c r="A103" s="49"/>
      <c r="B103" s="79"/>
      <c r="C103" s="79"/>
      <c r="D103" s="79"/>
      <c r="E103" s="79"/>
      <c r="F103" s="29"/>
      <c r="G103" s="29"/>
      <c r="H103" s="71"/>
    </row>
    <row r="104" spans="1:8" ht="13.5" hidden="1" customHeight="1" x14ac:dyDescent="0.35">
      <c r="A104" s="49" t="s">
        <v>60</v>
      </c>
      <c r="B104" s="26" t="s">
        <v>78</v>
      </c>
      <c r="C104" s="29"/>
      <c r="D104" s="29"/>
      <c r="E104" s="29"/>
      <c r="F104" s="29"/>
      <c r="G104" s="77">
        <f>G100/2</f>
        <v>0</v>
      </c>
      <c r="H104" s="71"/>
    </row>
    <row r="105" spans="1:8" ht="12.75" hidden="1" customHeight="1" x14ac:dyDescent="0.35">
      <c r="A105" s="49"/>
      <c r="B105" s="267" t="s">
        <v>102</v>
      </c>
      <c r="C105" s="268"/>
      <c r="D105" s="268"/>
      <c r="E105" s="268"/>
      <c r="F105" s="29"/>
      <c r="G105" s="29"/>
      <c r="H105" s="71"/>
    </row>
    <row r="106" spans="1:8" ht="13.5" hidden="1" customHeight="1" x14ac:dyDescent="0.35">
      <c r="A106" s="49"/>
      <c r="B106" s="268"/>
      <c r="C106" s="268"/>
      <c r="D106" s="268"/>
      <c r="E106" s="268"/>
      <c r="F106" s="29"/>
      <c r="G106" s="29"/>
      <c r="H106" s="71"/>
    </row>
    <row r="107" spans="1:8" ht="13.5" hidden="1" customHeight="1" x14ac:dyDescent="0.35">
      <c r="A107" s="49"/>
      <c r="B107" s="79"/>
      <c r="C107" s="79"/>
      <c r="D107" s="79"/>
      <c r="E107" s="79"/>
      <c r="F107" s="29"/>
      <c r="G107" s="29"/>
      <c r="H107" s="71"/>
    </row>
    <row r="108" spans="1:8" ht="17.25" hidden="1" customHeight="1" x14ac:dyDescent="0.35">
      <c r="A108" s="28" t="s">
        <v>45</v>
      </c>
      <c r="B108" s="81" t="s">
        <v>48</v>
      </c>
      <c r="C108" s="47"/>
      <c r="D108" s="47"/>
      <c r="E108" s="47"/>
      <c r="F108" s="47"/>
      <c r="G108" s="54"/>
      <c r="H108" s="57">
        <v>0</v>
      </c>
    </row>
    <row r="109" spans="1:8" ht="21" hidden="1" customHeight="1" x14ac:dyDescent="0.35">
      <c r="A109" s="35"/>
      <c r="B109" s="82" t="s">
        <v>73</v>
      </c>
      <c r="C109" s="83"/>
      <c r="D109" s="83"/>
      <c r="E109" s="83"/>
      <c r="F109" s="83"/>
      <c r="G109" s="58"/>
      <c r="H109" s="38"/>
    </row>
    <row r="110" spans="1:8" ht="15.75" customHeight="1" x14ac:dyDescent="0.35">
      <c r="A110" s="203" t="s">
        <v>117</v>
      </c>
      <c r="B110" s="204"/>
      <c r="C110" s="204"/>
      <c r="D110" s="204"/>
      <c r="E110" s="204"/>
      <c r="F110" s="204"/>
      <c r="G110" s="204"/>
      <c r="H110" s="205"/>
    </row>
    <row r="111" spans="1:8" ht="8.25" customHeight="1" x14ac:dyDescent="0.35">
      <c r="A111" s="84"/>
      <c r="B111" s="72"/>
      <c r="C111" s="72"/>
      <c r="D111" s="72"/>
      <c r="E111" s="72"/>
      <c r="F111" s="72"/>
      <c r="G111" s="72"/>
      <c r="H111" s="85"/>
    </row>
    <row r="112" spans="1:8" ht="17.25" customHeight="1" x14ac:dyDescent="0.35">
      <c r="A112" s="28" t="s">
        <v>71</v>
      </c>
      <c r="B112" s="31" t="s">
        <v>89</v>
      </c>
      <c r="C112" s="33"/>
      <c r="D112" s="33"/>
      <c r="E112" s="33"/>
      <c r="F112" s="33"/>
      <c r="G112" s="86">
        <f>H28</f>
        <v>0</v>
      </c>
      <c r="H112" s="32"/>
    </row>
    <row r="113" spans="1:8" ht="17.25" customHeight="1" x14ac:dyDescent="0.35">
      <c r="A113" s="28"/>
      <c r="B113" s="31"/>
      <c r="C113" s="33"/>
      <c r="D113" s="33"/>
      <c r="E113" s="33"/>
      <c r="F113" s="33"/>
      <c r="G113" s="87"/>
      <c r="H113" s="32"/>
    </row>
    <row r="114" spans="1:8" ht="17.25" customHeight="1" x14ac:dyDescent="0.35">
      <c r="A114" s="28" t="s">
        <v>46</v>
      </c>
      <c r="B114" s="81" t="s">
        <v>151</v>
      </c>
      <c r="C114" s="47"/>
      <c r="D114" s="47"/>
      <c r="E114" s="47"/>
      <c r="F114" s="47"/>
      <c r="G114" s="86">
        <f>SUM(H34,H37,H40,H56,H108)</f>
        <v>0</v>
      </c>
      <c r="H114" s="32"/>
    </row>
    <row r="115" spans="1:8" ht="17.25" customHeight="1" x14ac:dyDescent="0.35">
      <c r="A115" s="28"/>
      <c r="B115" s="31"/>
      <c r="C115" s="33"/>
      <c r="D115" s="33"/>
      <c r="E115" s="33"/>
      <c r="F115" s="33"/>
      <c r="G115" s="87"/>
      <c r="H115" s="32"/>
    </row>
    <row r="116" spans="1:8" x14ac:dyDescent="0.35">
      <c r="A116" s="28" t="s">
        <v>47</v>
      </c>
      <c r="B116" s="223" t="s">
        <v>75</v>
      </c>
      <c r="C116" s="219"/>
      <c r="D116" s="219"/>
      <c r="E116" s="219"/>
      <c r="F116" s="219"/>
      <c r="G116" s="26"/>
      <c r="H116" s="52">
        <f>IF(G112-G114&lt;0,0,G112-G114)</f>
        <v>0</v>
      </c>
    </row>
    <row r="117" spans="1:8" ht="16.5" customHeight="1" x14ac:dyDescent="0.35">
      <c r="A117" s="66"/>
      <c r="B117" s="202" t="s">
        <v>103</v>
      </c>
      <c r="C117" s="202"/>
      <c r="D117" s="202"/>
      <c r="E117" s="202"/>
      <c r="F117" s="202"/>
      <c r="G117" s="88"/>
      <c r="H117" s="89"/>
    </row>
    <row r="118" spans="1:8" ht="15.75" customHeight="1" x14ac:dyDescent="0.35">
      <c r="A118" s="66"/>
      <c r="B118" s="202"/>
      <c r="C118" s="202"/>
      <c r="D118" s="202"/>
      <c r="E118" s="202"/>
      <c r="F118" s="202"/>
      <c r="G118" s="88"/>
      <c r="H118" s="89"/>
    </row>
    <row r="119" spans="1:8" ht="6" customHeight="1" x14ac:dyDescent="0.35">
      <c r="A119" s="66"/>
      <c r="B119" s="29"/>
      <c r="C119" s="29"/>
      <c r="D119" s="29"/>
      <c r="E119" s="29"/>
      <c r="F119" s="29"/>
      <c r="G119" s="88"/>
      <c r="H119" s="89"/>
    </row>
    <row r="120" spans="1:8" x14ac:dyDescent="0.35">
      <c r="A120" s="28" t="s">
        <v>49</v>
      </c>
      <c r="B120" s="219" t="s">
        <v>53</v>
      </c>
      <c r="C120" s="219"/>
      <c r="D120" s="219"/>
      <c r="E120" s="219"/>
      <c r="F120" s="219"/>
      <c r="G120" s="26"/>
      <c r="H120" s="52">
        <f>H116/12</f>
        <v>0</v>
      </c>
    </row>
    <row r="121" spans="1:8" ht="15.75" customHeight="1" x14ac:dyDescent="0.35">
      <c r="A121" s="28"/>
      <c r="B121" s="202" t="s">
        <v>104</v>
      </c>
      <c r="C121" s="202"/>
      <c r="D121" s="202"/>
      <c r="E121" s="202"/>
      <c r="F121" s="202"/>
      <c r="G121" s="26"/>
      <c r="H121" s="32"/>
    </row>
    <row r="122" spans="1:8" ht="16.5" customHeight="1" x14ac:dyDescent="0.35">
      <c r="A122" s="28"/>
      <c r="B122" s="202"/>
      <c r="C122" s="202"/>
      <c r="D122" s="202"/>
      <c r="E122" s="202"/>
      <c r="F122" s="202"/>
      <c r="G122" s="26"/>
      <c r="H122" s="32"/>
    </row>
    <row r="123" spans="1:8" ht="20.149999999999999" customHeight="1" x14ac:dyDescent="0.35">
      <c r="A123" s="273" t="s">
        <v>118</v>
      </c>
      <c r="B123" s="204"/>
      <c r="C123" s="204"/>
      <c r="D123" s="204"/>
      <c r="E123" s="204"/>
      <c r="F123" s="204"/>
      <c r="G123" s="204"/>
      <c r="H123" s="205"/>
    </row>
    <row r="124" spans="1:8" ht="3" customHeight="1" x14ac:dyDescent="0.35">
      <c r="A124" s="90"/>
      <c r="B124" s="26"/>
      <c r="C124" s="26"/>
      <c r="D124" s="26"/>
      <c r="E124" s="26"/>
      <c r="F124" s="26"/>
      <c r="G124" s="26"/>
      <c r="H124" s="32"/>
    </row>
    <row r="125" spans="1:8" ht="15.75" customHeight="1" x14ac:dyDescent="0.35">
      <c r="A125" s="90" t="s">
        <v>50</v>
      </c>
      <c r="B125" s="73" t="s">
        <v>54</v>
      </c>
      <c r="C125" s="26"/>
      <c r="D125" s="26"/>
      <c r="E125" s="26"/>
      <c r="F125" s="26"/>
      <c r="G125" s="26"/>
      <c r="H125" s="32"/>
    </row>
    <row r="126" spans="1:8" ht="22.5" customHeight="1" x14ac:dyDescent="0.35">
      <c r="A126" s="90"/>
      <c r="B126" s="31" t="s">
        <v>55</v>
      </c>
      <c r="C126" s="26"/>
      <c r="D126" s="26"/>
      <c r="E126" s="26"/>
      <c r="F126" s="26"/>
      <c r="G126" s="91">
        <f>H120*0.3</f>
        <v>0</v>
      </c>
      <c r="H126" s="32"/>
    </row>
    <row r="127" spans="1:8" ht="15.75" customHeight="1" x14ac:dyDescent="0.35">
      <c r="A127" s="90"/>
      <c r="B127" s="26" t="s">
        <v>106</v>
      </c>
      <c r="C127" s="26"/>
      <c r="D127" s="26"/>
      <c r="E127" s="26"/>
      <c r="F127" s="26"/>
      <c r="G127" s="26"/>
      <c r="H127" s="32"/>
    </row>
    <row r="128" spans="1:8" ht="8.25" customHeight="1" x14ac:dyDescent="0.35">
      <c r="A128" s="90"/>
      <c r="B128" s="26"/>
      <c r="C128" s="26"/>
      <c r="D128" s="26"/>
      <c r="E128" s="26"/>
      <c r="F128" s="26"/>
      <c r="G128" s="26"/>
      <c r="H128" s="32"/>
    </row>
    <row r="129" spans="1:8" ht="15.75" customHeight="1" x14ac:dyDescent="0.35">
      <c r="A129" s="90"/>
      <c r="B129" s="26" t="s">
        <v>56</v>
      </c>
      <c r="C129" s="26"/>
      <c r="D129" s="26"/>
      <c r="E129" s="26"/>
      <c r="F129" s="26"/>
      <c r="G129" s="92">
        <f>H30*0.1</f>
        <v>0</v>
      </c>
      <c r="H129" s="32"/>
    </row>
    <row r="130" spans="1:8" ht="15.75" customHeight="1" x14ac:dyDescent="0.35">
      <c r="A130" s="90"/>
      <c r="B130" s="26" t="s">
        <v>105</v>
      </c>
      <c r="C130" s="26"/>
      <c r="D130" s="26"/>
      <c r="E130" s="26"/>
      <c r="F130" s="26"/>
      <c r="G130" s="26"/>
      <c r="H130" s="32"/>
    </row>
    <row r="131" spans="1:8" ht="16.5" customHeight="1" x14ac:dyDescent="0.35">
      <c r="A131" s="90"/>
      <c r="B131" s="26"/>
      <c r="C131" s="26"/>
      <c r="D131" s="26"/>
      <c r="E131" s="26"/>
      <c r="F131" s="26"/>
      <c r="G131" s="26"/>
      <c r="H131" s="32"/>
    </row>
    <row r="132" spans="1:8" ht="17.25" customHeight="1" x14ac:dyDescent="0.35">
      <c r="A132" s="90" t="s">
        <v>51</v>
      </c>
      <c r="B132" s="73" t="s">
        <v>74</v>
      </c>
      <c r="C132" s="26"/>
      <c r="D132" s="26"/>
      <c r="E132" s="26"/>
      <c r="F132" s="26"/>
      <c r="G132" s="26"/>
      <c r="H132" s="57">
        <v>0</v>
      </c>
    </row>
    <row r="133" spans="1:8" ht="17.25" customHeight="1" x14ac:dyDescent="0.35">
      <c r="A133" s="28"/>
      <c r="B133" s="31" t="s">
        <v>58</v>
      </c>
      <c r="C133" s="269"/>
      <c r="D133" s="269"/>
      <c r="E133" s="269"/>
      <c r="F133" s="33"/>
      <c r="G133" s="26"/>
      <c r="H133" s="44"/>
    </row>
    <row r="134" spans="1:8" ht="17.25" customHeight="1" x14ac:dyDescent="0.35">
      <c r="A134" s="28"/>
      <c r="B134" s="31"/>
      <c r="C134" s="93"/>
      <c r="D134" s="93"/>
      <c r="E134" s="93"/>
      <c r="F134" s="33"/>
      <c r="G134" s="26"/>
      <c r="H134" s="44"/>
    </row>
    <row r="135" spans="1:8" ht="15.75" customHeight="1" x14ac:dyDescent="0.35">
      <c r="A135" s="90" t="s">
        <v>52</v>
      </c>
      <c r="B135" s="94" t="s">
        <v>88</v>
      </c>
      <c r="C135" s="26"/>
      <c r="D135" s="26"/>
      <c r="E135" s="26"/>
      <c r="F135" s="26"/>
      <c r="G135" s="26"/>
      <c r="H135" s="52">
        <f>MAX(G126,G129)</f>
        <v>0</v>
      </c>
    </row>
    <row r="136" spans="1:8" ht="15.75" customHeight="1" x14ac:dyDescent="0.35">
      <c r="A136" s="28"/>
      <c r="B136" s="31"/>
      <c r="C136" s="93"/>
      <c r="D136" s="93"/>
      <c r="E136" s="93"/>
      <c r="F136" s="33" t="s">
        <v>60</v>
      </c>
      <c r="G136" s="26"/>
      <c r="H136" s="44"/>
    </row>
    <row r="137" spans="1:8" ht="15.75" customHeight="1" thickBot="1" x14ac:dyDescent="0.4">
      <c r="A137" s="90" t="s">
        <v>82</v>
      </c>
      <c r="B137" s="94" t="s">
        <v>87</v>
      </c>
      <c r="C137" s="26"/>
      <c r="D137" s="26"/>
      <c r="E137" s="26"/>
      <c r="F137" s="26"/>
      <c r="G137" s="26"/>
      <c r="H137" s="48">
        <f>H132-H135</f>
        <v>0</v>
      </c>
    </row>
    <row r="138" spans="1:8" ht="15.75" customHeight="1" thickTop="1" x14ac:dyDescent="0.35">
      <c r="A138" s="90"/>
      <c r="B138" s="275" t="s">
        <v>76</v>
      </c>
      <c r="C138" s="216"/>
      <c r="D138" s="216"/>
      <c r="E138" s="216"/>
      <c r="F138" s="26"/>
      <c r="G138" s="26"/>
      <c r="H138" s="95"/>
    </row>
    <row r="139" spans="1:8" ht="8.25" customHeight="1" x14ac:dyDescent="0.35">
      <c r="A139" s="90"/>
      <c r="B139" s="73"/>
      <c r="C139" s="26"/>
      <c r="D139" s="26"/>
      <c r="E139" s="26"/>
      <c r="F139" s="26"/>
      <c r="G139" s="26"/>
      <c r="H139" s="95"/>
    </row>
    <row r="140" spans="1:8" ht="15.75" customHeight="1" x14ac:dyDescent="0.35">
      <c r="A140" s="90"/>
      <c r="B140" s="217" t="s">
        <v>120</v>
      </c>
      <c r="C140" s="226"/>
      <c r="D140" s="226"/>
      <c r="E140" s="226"/>
      <c r="F140" s="226"/>
      <c r="G140" s="226"/>
      <c r="H140" s="95"/>
    </row>
    <row r="141" spans="1:8" ht="15.75" customHeight="1" x14ac:dyDescent="0.35">
      <c r="A141" s="90"/>
      <c r="B141" s="226"/>
      <c r="C141" s="226"/>
      <c r="D141" s="226"/>
      <c r="E141" s="226"/>
      <c r="F141" s="226"/>
      <c r="G141" s="226"/>
      <c r="H141" s="95"/>
    </row>
    <row r="142" spans="1:8" ht="30.75" customHeight="1" x14ac:dyDescent="0.35">
      <c r="A142" s="90"/>
      <c r="B142" s="226"/>
      <c r="C142" s="226"/>
      <c r="D142" s="226"/>
      <c r="E142" s="226"/>
      <c r="F142" s="226"/>
      <c r="G142" s="226"/>
      <c r="H142" s="44"/>
    </row>
    <row r="143" spans="1:8" ht="7.5" customHeight="1" x14ac:dyDescent="0.35">
      <c r="A143" s="96"/>
      <c r="B143" s="58"/>
      <c r="C143" s="58"/>
      <c r="D143" s="58"/>
      <c r="E143" s="58"/>
      <c r="F143" s="58"/>
      <c r="G143" s="58"/>
      <c r="H143" s="59"/>
    </row>
    <row r="144" spans="1:8" ht="17.25" customHeight="1" x14ac:dyDescent="0.35">
      <c r="A144" s="203" t="s">
        <v>119</v>
      </c>
      <c r="B144" s="204"/>
      <c r="C144" s="204"/>
      <c r="D144" s="204"/>
      <c r="E144" s="204"/>
      <c r="F144" s="204"/>
      <c r="G144" s="204"/>
      <c r="H144" s="205"/>
    </row>
    <row r="145" spans="1:8" s="18" customFormat="1" ht="16.5" customHeight="1" x14ac:dyDescent="0.35">
      <c r="A145" s="276" t="s">
        <v>110</v>
      </c>
      <c r="B145" s="277"/>
      <c r="C145" s="277"/>
      <c r="D145" s="277"/>
      <c r="E145" s="277"/>
      <c r="F145" s="277"/>
      <c r="G145" s="277"/>
      <c r="H145" s="278"/>
    </row>
    <row r="146" spans="1:8" s="18" customFormat="1" ht="7.5" customHeight="1" x14ac:dyDescent="0.35">
      <c r="A146" s="28"/>
      <c r="B146" s="65"/>
      <c r="C146" s="29"/>
      <c r="D146" s="29"/>
      <c r="E146" s="29"/>
      <c r="F146" s="29"/>
      <c r="G146" s="29"/>
      <c r="H146" s="71"/>
    </row>
    <row r="147" spans="1:8" x14ac:dyDescent="0.35">
      <c r="A147" s="28" t="s">
        <v>83</v>
      </c>
      <c r="B147" s="97" t="s">
        <v>90</v>
      </c>
      <c r="C147" s="26"/>
      <c r="D147" s="33"/>
      <c r="E147" s="33"/>
      <c r="F147" s="33"/>
      <c r="G147" s="26"/>
      <c r="H147" s="52">
        <f>MAX(G126, G129)</f>
        <v>0</v>
      </c>
    </row>
    <row r="148" spans="1:8" ht="12.75" customHeight="1" x14ac:dyDescent="0.35">
      <c r="A148" s="28"/>
      <c r="B148" s="31"/>
      <c r="C148" s="26"/>
      <c r="D148" s="33"/>
      <c r="E148" s="33"/>
      <c r="F148" s="33"/>
      <c r="G148" s="26"/>
      <c r="H148" s="44"/>
    </row>
    <row r="149" spans="1:8" ht="15.75" customHeight="1" x14ac:dyDescent="0.35">
      <c r="A149" s="49" t="s">
        <v>57</v>
      </c>
      <c r="B149" s="274" t="s">
        <v>145</v>
      </c>
      <c r="C149" s="236"/>
      <c r="D149" s="236"/>
      <c r="E149" s="236"/>
      <c r="F149" s="236"/>
      <c r="G149" s="26"/>
      <c r="H149" s="106">
        <f>SUM('Utility Allowance '!B39)</f>
        <v>0</v>
      </c>
    </row>
    <row r="150" spans="1:8" x14ac:dyDescent="0.35">
      <c r="A150" s="28"/>
      <c r="B150" s="263" t="s">
        <v>113</v>
      </c>
      <c r="C150" s="263"/>
      <c r="D150" s="263"/>
      <c r="E150" s="263"/>
      <c r="F150" s="263"/>
      <c r="G150" s="264"/>
      <c r="H150" s="44"/>
    </row>
    <row r="151" spans="1:8" ht="15.75" customHeight="1" x14ac:dyDescent="0.35">
      <c r="A151" s="28"/>
      <c r="B151" s="272" t="s">
        <v>64</v>
      </c>
      <c r="C151" s="272"/>
      <c r="D151" s="272"/>
      <c r="E151" s="272"/>
      <c r="F151" s="272"/>
      <c r="G151" s="264"/>
      <c r="H151" s="44"/>
    </row>
    <row r="152" spans="1:8" ht="15.75" customHeight="1" x14ac:dyDescent="0.35">
      <c r="A152" s="28"/>
      <c r="B152" s="272" t="s">
        <v>144</v>
      </c>
      <c r="C152" s="272"/>
      <c r="D152" s="272"/>
      <c r="E152" s="272"/>
      <c r="F152" s="272"/>
      <c r="G152" s="272"/>
      <c r="H152" s="44"/>
    </row>
    <row r="153" spans="1:8" ht="9.75" customHeight="1" x14ac:dyDescent="0.35">
      <c r="A153" s="28"/>
      <c r="B153" s="33"/>
      <c r="C153" s="33"/>
      <c r="D153" s="33"/>
      <c r="E153" s="33"/>
      <c r="F153" s="33"/>
      <c r="G153" s="26"/>
      <c r="H153" s="44"/>
    </row>
    <row r="154" spans="1:8" ht="18" customHeight="1" x14ac:dyDescent="0.35">
      <c r="A154" s="28" t="s">
        <v>84</v>
      </c>
      <c r="B154" s="219" t="s">
        <v>91</v>
      </c>
      <c r="C154" s="219"/>
      <c r="D154" s="219"/>
      <c r="E154" s="219"/>
      <c r="F154" s="219"/>
      <c r="G154" s="219"/>
      <c r="H154" s="98">
        <f>H147-H149</f>
        <v>0</v>
      </c>
    </row>
    <row r="155" spans="1:8" ht="18" customHeight="1" x14ac:dyDescent="0.35">
      <c r="A155" s="28"/>
      <c r="B155" s="282" t="s">
        <v>123</v>
      </c>
      <c r="C155" s="283"/>
      <c r="D155" s="283"/>
      <c r="E155" s="283"/>
      <c r="F155" s="283"/>
      <c r="G155" s="283"/>
      <c r="H155" s="99"/>
    </row>
    <row r="156" spans="1:8" ht="18" customHeight="1" x14ac:dyDescent="0.35">
      <c r="A156" s="28"/>
      <c r="B156" s="283"/>
      <c r="C156" s="283"/>
      <c r="D156" s="283"/>
      <c r="E156" s="283"/>
      <c r="F156" s="283"/>
      <c r="G156" s="283"/>
      <c r="H156" s="99"/>
    </row>
    <row r="157" spans="1:8" ht="24" customHeight="1" x14ac:dyDescent="0.35">
      <c r="A157" s="28"/>
      <c r="B157" s="283"/>
      <c r="C157" s="283"/>
      <c r="D157" s="283"/>
      <c r="E157" s="283"/>
      <c r="F157" s="283"/>
      <c r="G157" s="283"/>
      <c r="H157" s="99"/>
    </row>
    <row r="158" spans="1:8" ht="15.75" customHeight="1" thickBot="1" x14ac:dyDescent="0.4">
      <c r="A158" s="28" t="s">
        <v>111</v>
      </c>
      <c r="B158" s="219" t="s">
        <v>112</v>
      </c>
      <c r="C158" s="219"/>
      <c r="D158" s="219"/>
      <c r="E158" s="219"/>
      <c r="F158" s="219"/>
      <c r="G158" s="219"/>
      <c r="H158" s="100">
        <f>H132-H154</f>
        <v>0</v>
      </c>
    </row>
    <row r="159" spans="1:8" ht="15.75" customHeight="1" thickTop="1" x14ac:dyDescent="0.35">
      <c r="A159" s="28"/>
      <c r="B159" s="275" t="s">
        <v>122</v>
      </c>
      <c r="C159" s="216"/>
      <c r="D159" s="216"/>
      <c r="E159" s="216"/>
      <c r="F159" s="45"/>
      <c r="G159" s="45"/>
      <c r="H159" s="99"/>
    </row>
    <row r="160" spans="1:8" ht="22.5" customHeight="1" x14ac:dyDescent="0.35">
      <c r="A160" s="13"/>
      <c r="B160" s="20"/>
      <c r="C160" s="20"/>
      <c r="D160" s="20"/>
      <c r="E160" s="20"/>
      <c r="F160" s="20"/>
      <c r="G160" s="20"/>
      <c r="H160" s="19"/>
    </row>
    <row r="161" spans="1:8" ht="15.75" customHeight="1" x14ac:dyDescent="0.35">
      <c r="A161" s="281" t="s">
        <v>114</v>
      </c>
      <c r="B161" s="279"/>
      <c r="C161" s="279"/>
      <c r="D161" s="279"/>
      <c r="E161" s="15"/>
      <c r="F161" s="16"/>
      <c r="G161" s="279" t="s">
        <v>59</v>
      </c>
      <c r="H161" s="280"/>
    </row>
  </sheetData>
  <sheetProtection formatCells="0" selectLockedCells="1" selectUnlockedCells="1"/>
  <dataConsolidate/>
  <mergeCells count="81">
    <mergeCell ref="B152:G152"/>
    <mergeCell ref="B154:G154"/>
    <mergeCell ref="G161:H161"/>
    <mergeCell ref="A161:D161"/>
    <mergeCell ref="B155:G157"/>
    <mergeCell ref="B158:G158"/>
    <mergeCell ref="B159:E159"/>
    <mergeCell ref="B151:G151"/>
    <mergeCell ref="B117:F118"/>
    <mergeCell ref="B120:F120"/>
    <mergeCell ref="B121:F122"/>
    <mergeCell ref="A123:H123"/>
    <mergeCell ref="B149:F149"/>
    <mergeCell ref="B140:G142"/>
    <mergeCell ref="B138:E138"/>
    <mergeCell ref="A145:H145"/>
    <mergeCell ref="A82:H86"/>
    <mergeCell ref="B150:G150"/>
    <mergeCell ref="A87:H87"/>
    <mergeCell ref="F90:H90"/>
    <mergeCell ref="B101:E102"/>
    <mergeCell ref="B105:E106"/>
    <mergeCell ref="A110:H110"/>
    <mergeCell ref="B116:F116"/>
    <mergeCell ref="C133:E133"/>
    <mergeCell ref="A144:H144"/>
    <mergeCell ref="F88:H88"/>
    <mergeCell ref="A63:F63"/>
    <mergeCell ref="A81:H81"/>
    <mergeCell ref="H66:H67"/>
    <mergeCell ref="H72:H73"/>
    <mergeCell ref="H76:H77"/>
    <mergeCell ref="B64:G70"/>
    <mergeCell ref="A79:H80"/>
    <mergeCell ref="B72:G73"/>
    <mergeCell ref="A61:G61"/>
    <mergeCell ref="B62:F62"/>
    <mergeCell ref="B46:F46"/>
    <mergeCell ref="B48:F48"/>
    <mergeCell ref="B49:F49"/>
    <mergeCell ref="B57:F57"/>
    <mergeCell ref="B55:G55"/>
    <mergeCell ref="B20:F20"/>
    <mergeCell ref="B26:F26"/>
    <mergeCell ref="B28:F28"/>
    <mergeCell ref="B29:F29"/>
    <mergeCell ref="B34:D34"/>
    <mergeCell ref="B22:F25"/>
    <mergeCell ref="A1:B1"/>
    <mergeCell ref="C1:D1"/>
    <mergeCell ref="E1:F1"/>
    <mergeCell ref="G1:H1"/>
    <mergeCell ref="A2:B2"/>
    <mergeCell ref="C2:D2"/>
    <mergeCell ref="E2:F2"/>
    <mergeCell ref="G2:H2"/>
    <mergeCell ref="G23:G24"/>
    <mergeCell ref="B99:F99"/>
    <mergeCell ref="B75:G77"/>
    <mergeCell ref="B35:F35"/>
    <mergeCell ref="B30:F30"/>
    <mergeCell ref="A32:H32"/>
    <mergeCell ref="A33:H33"/>
    <mergeCell ref="B38:F38"/>
    <mergeCell ref="B40:F40"/>
    <mergeCell ref="B41:F41"/>
    <mergeCell ref="B42:F42"/>
    <mergeCell ref="B43:F43"/>
    <mergeCell ref="B45:F45"/>
    <mergeCell ref="B37:F37"/>
    <mergeCell ref="A58:H58"/>
    <mergeCell ref="A60:H60"/>
    <mergeCell ref="A5:H5"/>
    <mergeCell ref="B14:F14"/>
    <mergeCell ref="B16:F16"/>
    <mergeCell ref="A18:H18"/>
    <mergeCell ref="B12:F12"/>
    <mergeCell ref="A6:H6"/>
    <mergeCell ref="A7:H7"/>
    <mergeCell ref="B8:F8"/>
    <mergeCell ref="B10:F10"/>
  </mergeCells>
  <phoneticPr fontId="0" type="noConversion"/>
  <dataValidations count="1">
    <dataValidation type="whole" operator="equal" allowBlank="1" showInputMessage="1" showErrorMessage="1" error="This field cannot exceed the amount of 400.00" sqref="H37" xr:uid="{00000000-0002-0000-0000-000000000000}">
      <formula1>400</formula1>
    </dataValidation>
  </dataValidations>
  <pageMargins left="0.8" right="0.5" top="0.75" bottom="0.3" header="0.5" footer="0.5"/>
  <pageSetup scale="90" orientation="portrait" r:id="rId1"/>
  <headerFooter alignWithMargins="0">
    <oddFooter>&amp;L&amp;"Times New Roman,Italic"
Sample Form &amp;C&amp;"Times New Roman,Italic"
Updated November 2006&amp;R
&amp;P of 5]</oddFooter>
  </headerFooter>
  <rowBreaks count="3" manualBreakCount="3">
    <brk id="17" max="7" man="1"/>
    <brk id="57" max="16383" man="1"/>
    <brk id="10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0</xdr:col>
                    <xdr:colOff>0</xdr:colOff>
                    <xdr:row>3</xdr:row>
                    <xdr:rowOff>69850</xdr:rowOff>
                  </from>
                  <to>
                    <xdr:col>0</xdr:col>
                    <xdr:colOff>317500</xdr:colOff>
                    <xdr:row>3</xdr:row>
                    <xdr:rowOff>298450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4</xdr:col>
                    <xdr:colOff>1517650</xdr:colOff>
                    <xdr:row>3</xdr:row>
                    <xdr:rowOff>69850</xdr:rowOff>
                  </from>
                  <to>
                    <xdr:col>5</xdr:col>
                    <xdr:colOff>266700</xdr:colOff>
                    <xdr:row>3</xdr:row>
                    <xdr:rowOff>298450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3</xdr:col>
                    <xdr:colOff>69850</xdr:colOff>
                    <xdr:row>3</xdr:row>
                    <xdr:rowOff>69850</xdr:rowOff>
                  </from>
                  <to>
                    <xdr:col>3</xdr:col>
                    <xdr:colOff>571500</xdr:colOff>
                    <xdr:row>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6"/>
  <sheetViews>
    <sheetView tabSelected="1" zoomScale="85" zoomScaleNormal="85" workbookViewId="0">
      <selection activeCell="H40" sqref="H40"/>
    </sheetView>
  </sheetViews>
  <sheetFormatPr defaultColWidth="9.1796875" defaultRowHeight="15.5" x14ac:dyDescent="0.35"/>
  <cols>
    <col min="1" max="1" width="4.7265625" style="127" customWidth="1"/>
    <col min="2" max="2" width="12.453125" style="127" customWidth="1"/>
    <col min="3" max="3" width="9.81640625" style="127" customWidth="1"/>
    <col min="4" max="4" width="9.7265625" style="127" customWidth="1"/>
    <col min="5" max="5" width="22.453125" style="127" customWidth="1"/>
    <col min="6" max="6" width="13" style="127" customWidth="1"/>
    <col min="7" max="7" width="9.453125" style="127" bestFit="1" customWidth="1"/>
    <col min="8" max="8" width="15" style="127" customWidth="1"/>
    <col min="9" max="16384" width="9.1796875" style="127"/>
  </cols>
  <sheetData>
    <row r="1" spans="1:9" s="112" customFormat="1" ht="16" thickBot="1" x14ac:dyDescent="0.4">
      <c r="A1" s="368" t="s">
        <v>154</v>
      </c>
      <c r="B1" s="369"/>
      <c r="C1" s="370"/>
      <c r="D1" s="370"/>
      <c r="E1" s="371" t="s">
        <v>155</v>
      </c>
      <c r="F1" s="371"/>
      <c r="G1" s="370"/>
      <c r="H1" s="372"/>
    </row>
    <row r="2" spans="1:9" s="112" customFormat="1" ht="18.75" customHeight="1" thickBot="1" x14ac:dyDescent="0.4">
      <c r="A2" s="373" t="s">
        <v>115</v>
      </c>
      <c r="B2" s="374"/>
      <c r="C2" s="230"/>
      <c r="D2" s="230"/>
      <c r="E2" s="375" t="s">
        <v>121</v>
      </c>
      <c r="F2" s="375"/>
      <c r="G2" s="233"/>
      <c r="H2" s="376"/>
    </row>
    <row r="3" spans="1:9" s="112" customFormat="1" ht="30" customHeight="1" x14ac:dyDescent="0.3">
      <c r="A3" s="113"/>
      <c r="B3" s="114"/>
      <c r="C3" s="115"/>
      <c r="D3" s="115"/>
      <c r="E3" s="114"/>
      <c r="F3" s="114"/>
      <c r="G3" s="116"/>
      <c r="H3" s="117"/>
    </row>
    <row r="4" spans="1:9" s="112" customFormat="1" ht="27.65" customHeight="1" thickBot="1" x14ac:dyDescent="0.35">
      <c r="A4" s="284" t="s">
        <v>153</v>
      </c>
      <c r="B4" s="285"/>
      <c r="C4" s="285"/>
      <c r="D4" s="285"/>
      <c r="E4" s="285"/>
      <c r="F4" s="286" t="s">
        <v>156</v>
      </c>
      <c r="G4" s="286"/>
      <c r="H4" s="192"/>
    </row>
    <row r="5" spans="1:9" s="112" customFormat="1" ht="132" customHeight="1" x14ac:dyDescent="0.3">
      <c r="A5" s="358" t="s">
        <v>164</v>
      </c>
      <c r="B5" s="359"/>
      <c r="C5" s="359"/>
      <c r="D5" s="359"/>
      <c r="E5" s="359"/>
      <c r="F5" s="359"/>
      <c r="G5" s="359"/>
      <c r="H5" s="360"/>
      <c r="I5" s="118"/>
    </row>
    <row r="6" spans="1:9" s="112" customFormat="1" ht="15.75" customHeight="1" x14ac:dyDescent="0.3">
      <c r="A6" s="361" t="s">
        <v>5</v>
      </c>
      <c r="B6" s="362"/>
      <c r="C6" s="362"/>
      <c r="D6" s="362"/>
      <c r="E6" s="362"/>
      <c r="F6" s="362"/>
      <c r="G6" s="362"/>
      <c r="H6" s="363"/>
    </row>
    <row r="7" spans="1:9" s="119" customFormat="1" ht="77.25" customHeight="1" x14ac:dyDescent="0.3">
      <c r="A7" s="364" t="s">
        <v>6</v>
      </c>
      <c r="B7" s="365"/>
      <c r="C7" s="365"/>
      <c r="D7" s="365"/>
      <c r="E7" s="365"/>
      <c r="F7" s="365"/>
      <c r="G7" s="365"/>
      <c r="H7" s="366"/>
    </row>
    <row r="8" spans="1:9" s="119" customFormat="1" ht="78" customHeight="1" x14ac:dyDescent="0.3">
      <c r="A8" s="120" t="s">
        <v>7</v>
      </c>
      <c r="B8" s="367" t="s">
        <v>8</v>
      </c>
      <c r="C8" s="367"/>
      <c r="D8" s="367"/>
      <c r="E8" s="367"/>
      <c r="F8" s="367"/>
      <c r="G8" s="109">
        <v>0</v>
      </c>
      <c r="H8" s="121"/>
    </row>
    <row r="9" spans="1:9" s="112" customFormat="1" ht="15.75" customHeight="1" x14ac:dyDescent="0.3">
      <c r="A9" s="122"/>
      <c r="B9" s="123"/>
      <c r="C9" s="123"/>
      <c r="D9" s="123"/>
      <c r="E9" s="123"/>
      <c r="F9" s="123"/>
      <c r="G9" s="124"/>
      <c r="H9" s="125"/>
    </row>
    <row r="10" spans="1:9" ht="46.5" customHeight="1" x14ac:dyDescent="0.35">
      <c r="A10" s="126" t="s">
        <v>9</v>
      </c>
      <c r="B10" s="313" t="s">
        <v>10</v>
      </c>
      <c r="C10" s="313"/>
      <c r="D10" s="313"/>
      <c r="E10" s="313"/>
      <c r="F10" s="313"/>
      <c r="G10" s="109">
        <v>0</v>
      </c>
      <c r="H10" s="121"/>
    </row>
    <row r="11" spans="1:9" x14ac:dyDescent="0.35">
      <c r="A11" s="126"/>
      <c r="B11" s="128"/>
      <c r="C11" s="128"/>
      <c r="D11" s="128"/>
      <c r="E11" s="128"/>
      <c r="F11" s="128"/>
      <c r="G11" s="129"/>
      <c r="H11" s="130"/>
    </row>
    <row r="12" spans="1:9" ht="33.75" customHeight="1" x14ac:dyDescent="0.35">
      <c r="A12" s="126" t="s">
        <v>11</v>
      </c>
      <c r="B12" s="313" t="s">
        <v>12</v>
      </c>
      <c r="C12" s="313"/>
      <c r="D12" s="313"/>
      <c r="E12" s="313"/>
      <c r="F12" s="313"/>
      <c r="G12" s="109">
        <v>0</v>
      </c>
      <c r="H12" s="121"/>
    </row>
    <row r="13" spans="1:9" x14ac:dyDescent="0.35">
      <c r="A13" s="126"/>
      <c r="B13" s="131"/>
      <c r="C13" s="131"/>
      <c r="D13" s="131"/>
      <c r="E13" s="131"/>
      <c r="F13" s="131"/>
      <c r="G13" s="124"/>
      <c r="H13" s="130"/>
    </row>
    <row r="14" spans="1:9" ht="43.5" customHeight="1" x14ac:dyDescent="0.35">
      <c r="A14" s="126" t="s">
        <v>13</v>
      </c>
      <c r="B14" s="313" t="s">
        <v>14</v>
      </c>
      <c r="C14" s="313"/>
      <c r="D14" s="313"/>
      <c r="E14" s="313"/>
      <c r="F14" s="313"/>
      <c r="G14" s="109">
        <v>0</v>
      </c>
      <c r="H14" s="121"/>
    </row>
    <row r="15" spans="1:9" ht="15.75" customHeight="1" x14ac:dyDescent="0.35">
      <c r="A15" s="126"/>
      <c r="B15" s="132"/>
      <c r="C15" s="132"/>
      <c r="D15" s="132"/>
      <c r="E15" s="132"/>
      <c r="F15" s="132"/>
      <c r="G15" s="133"/>
      <c r="H15" s="121"/>
    </row>
    <row r="16" spans="1:9" ht="43.5" customHeight="1" x14ac:dyDescent="0.35">
      <c r="A16" s="126" t="s">
        <v>15</v>
      </c>
      <c r="B16" s="313" t="s">
        <v>16</v>
      </c>
      <c r="C16" s="313"/>
      <c r="D16" s="313"/>
      <c r="E16" s="313"/>
      <c r="F16" s="313"/>
      <c r="G16" s="109">
        <v>0</v>
      </c>
      <c r="H16" s="121"/>
    </row>
    <row r="17" spans="1:8" ht="15.75" customHeight="1" x14ac:dyDescent="0.35">
      <c r="A17" s="134"/>
      <c r="B17" s="135"/>
      <c r="C17" s="135"/>
      <c r="D17" s="135"/>
      <c r="E17" s="135"/>
      <c r="F17" s="135"/>
      <c r="G17" s="136"/>
      <c r="H17" s="137"/>
    </row>
    <row r="18" spans="1:8" x14ac:dyDescent="0.35">
      <c r="A18" s="301" t="s">
        <v>17</v>
      </c>
      <c r="B18" s="302"/>
      <c r="C18" s="302"/>
      <c r="D18" s="302"/>
      <c r="E18" s="302"/>
      <c r="F18" s="302"/>
      <c r="G18" s="302"/>
      <c r="H18" s="303"/>
    </row>
    <row r="19" spans="1:8" ht="9" customHeight="1" x14ac:dyDescent="0.35">
      <c r="A19" s="138"/>
      <c r="B19" s="139"/>
      <c r="C19" s="139"/>
      <c r="D19" s="139"/>
      <c r="E19" s="139"/>
      <c r="F19" s="139"/>
      <c r="G19" s="139" t="s">
        <v>60</v>
      </c>
      <c r="H19" s="140"/>
    </row>
    <row r="20" spans="1:8" ht="20.25" customHeight="1" x14ac:dyDescent="0.35">
      <c r="A20" s="126" t="s">
        <v>18</v>
      </c>
      <c r="B20" s="313" t="s">
        <v>80</v>
      </c>
      <c r="C20" s="313"/>
      <c r="D20" s="313"/>
      <c r="E20" s="313"/>
      <c r="F20" s="313"/>
      <c r="G20" s="109">
        <v>0</v>
      </c>
      <c r="H20" s="121"/>
    </row>
    <row r="21" spans="1:8" ht="17.25" customHeight="1" x14ac:dyDescent="0.35">
      <c r="A21" s="126"/>
      <c r="B21" s="132"/>
      <c r="C21" s="132"/>
      <c r="D21" s="132"/>
      <c r="E21" s="132"/>
      <c r="F21" s="132"/>
      <c r="G21" s="141"/>
      <c r="H21" s="121"/>
    </row>
    <row r="22" spans="1:8" ht="20.25" customHeight="1" x14ac:dyDescent="0.35">
      <c r="A22" s="126" t="s">
        <v>19</v>
      </c>
      <c r="B22" s="313" t="s">
        <v>81</v>
      </c>
      <c r="C22" s="313"/>
      <c r="D22" s="313"/>
      <c r="E22" s="313"/>
      <c r="F22" s="313"/>
      <c r="G22" s="141"/>
      <c r="H22" s="121"/>
    </row>
    <row r="23" spans="1:8" ht="20.25" customHeight="1" x14ac:dyDescent="0.35">
      <c r="A23" s="126"/>
      <c r="B23" s="313"/>
      <c r="C23" s="313"/>
      <c r="D23" s="313"/>
      <c r="E23" s="313"/>
      <c r="F23" s="313"/>
      <c r="G23" s="213">
        <v>0</v>
      </c>
      <c r="H23" s="121"/>
    </row>
    <row r="24" spans="1:8" ht="20.25" customHeight="1" x14ac:dyDescent="0.35">
      <c r="A24" s="126"/>
      <c r="B24" s="313"/>
      <c r="C24" s="313"/>
      <c r="D24" s="313"/>
      <c r="E24" s="313"/>
      <c r="F24" s="313"/>
      <c r="G24" s="214"/>
      <c r="H24" s="121"/>
    </row>
    <row r="25" spans="1:8" ht="35.25" customHeight="1" x14ac:dyDescent="0.35">
      <c r="A25" s="126"/>
      <c r="B25" s="313"/>
      <c r="C25" s="313"/>
      <c r="D25" s="313"/>
      <c r="E25" s="313"/>
      <c r="F25" s="313"/>
      <c r="G25" s="141"/>
      <c r="H25" s="121"/>
    </row>
    <row r="26" spans="1:8" ht="28.5" customHeight="1" x14ac:dyDescent="0.35">
      <c r="A26" s="126" t="s">
        <v>21</v>
      </c>
      <c r="B26" s="313" t="s">
        <v>20</v>
      </c>
      <c r="C26" s="313"/>
      <c r="D26" s="313"/>
      <c r="E26" s="313"/>
      <c r="F26" s="313"/>
      <c r="G26" s="43">
        <v>0</v>
      </c>
      <c r="H26" s="121"/>
    </row>
    <row r="27" spans="1:8" x14ac:dyDescent="0.35">
      <c r="A27" s="126"/>
      <c r="B27" s="131"/>
      <c r="C27" s="131"/>
      <c r="D27" s="131"/>
      <c r="E27" s="131"/>
      <c r="F27" s="131"/>
      <c r="G27" s="124" t="s">
        <v>60</v>
      </c>
      <c r="H27" s="142"/>
    </row>
    <row r="28" spans="1:8" ht="16" thickBot="1" x14ac:dyDescent="0.4">
      <c r="A28" s="126" t="s">
        <v>23</v>
      </c>
      <c r="B28" s="296" t="s">
        <v>95</v>
      </c>
      <c r="C28" s="313"/>
      <c r="D28" s="313"/>
      <c r="E28" s="313"/>
      <c r="F28" s="313"/>
      <c r="G28" s="124"/>
      <c r="H28" s="46">
        <f>G8+G10+G12+G14+G16+G20+G23+G26</f>
        <v>0</v>
      </c>
    </row>
    <row r="29" spans="1:8" ht="64.5" customHeight="1" thickTop="1" x14ac:dyDescent="0.35">
      <c r="A29" s="126"/>
      <c r="B29" s="350" t="s">
        <v>22</v>
      </c>
      <c r="C29" s="350"/>
      <c r="D29" s="350"/>
      <c r="E29" s="350"/>
      <c r="F29" s="350"/>
      <c r="G29" s="124"/>
      <c r="H29" s="142"/>
    </row>
    <row r="30" spans="1:8" ht="15.75" customHeight="1" thickBot="1" x14ac:dyDescent="0.4">
      <c r="A30" s="126" t="s">
        <v>26</v>
      </c>
      <c r="B30" s="296" t="s">
        <v>85</v>
      </c>
      <c r="C30" s="313"/>
      <c r="D30" s="313"/>
      <c r="E30" s="313"/>
      <c r="F30" s="313"/>
      <c r="G30" s="124"/>
      <c r="H30" s="46">
        <f>H28/12</f>
        <v>0</v>
      </c>
    </row>
    <row r="31" spans="1:8" ht="16" thickTop="1" x14ac:dyDescent="0.35">
      <c r="A31" s="126"/>
      <c r="B31" s="132"/>
      <c r="C31" s="132"/>
      <c r="D31" s="132"/>
      <c r="E31" s="132"/>
      <c r="F31" s="132"/>
      <c r="G31" s="124"/>
      <c r="H31" s="142"/>
    </row>
    <row r="32" spans="1:8" x14ac:dyDescent="0.35">
      <c r="A32" s="301" t="s">
        <v>24</v>
      </c>
      <c r="B32" s="302"/>
      <c r="C32" s="302"/>
      <c r="D32" s="302"/>
      <c r="E32" s="302"/>
      <c r="F32" s="302"/>
      <c r="G32" s="302"/>
      <c r="H32" s="303"/>
    </row>
    <row r="33" spans="1:8" ht="40.5" customHeight="1" x14ac:dyDescent="0.35">
      <c r="A33" s="354" t="s">
        <v>25</v>
      </c>
      <c r="B33" s="355"/>
      <c r="C33" s="355"/>
      <c r="D33" s="355"/>
      <c r="E33" s="355"/>
      <c r="F33" s="355"/>
      <c r="G33" s="355"/>
      <c r="H33" s="356"/>
    </row>
    <row r="34" spans="1:8" ht="18" customHeight="1" x14ac:dyDescent="0.35">
      <c r="A34" s="143" t="s">
        <v>28</v>
      </c>
      <c r="B34" s="357" t="s">
        <v>27</v>
      </c>
      <c r="C34" s="307"/>
      <c r="D34" s="307"/>
      <c r="E34" s="50">
        <v>0</v>
      </c>
      <c r="F34" s="144"/>
      <c r="G34" s="124"/>
      <c r="H34" s="145">
        <f>E34*480</f>
        <v>0</v>
      </c>
    </row>
    <row r="35" spans="1:8" ht="45" customHeight="1" x14ac:dyDescent="0.35">
      <c r="A35" s="126"/>
      <c r="B35" s="313" t="s">
        <v>97</v>
      </c>
      <c r="C35" s="350"/>
      <c r="D35" s="350"/>
      <c r="E35" s="350"/>
      <c r="F35" s="350"/>
      <c r="G35" s="124"/>
      <c r="H35" s="130"/>
    </row>
    <row r="36" spans="1:8" ht="15.75" customHeight="1" x14ac:dyDescent="0.35">
      <c r="A36" s="126"/>
      <c r="B36" s="146"/>
      <c r="C36" s="147"/>
      <c r="D36" s="147"/>
      <c r="E36" s="147"/>
      <c r="F36" s="147"/>
      <c r="G36" s="124"/>
      <c r="H36" s="140"/>
    </row>
    <row r="37" spans="1:8" ht="15.75" customHeight="1" x14ac:dyDescent="0.35">
      <c r="A37" s="126" t="s">
        <v>30</v>
      </c>
      <c r="B37" s="319" t="s">
        <v>29</v>
      </c>
      <c r="C37" s="352"/>
      <c r="D37" s="352"/>
      <c r="E37" s="352"/>
      <c r="F37" s="352"/>
      <c r="G37" s="148"/>
      <c r="H37" s="56">
        <v>0</v>
      </c>
    </row>
    <row r="38" spans="1:8" ht="74.25" customHeight="1" x14ac:dyDescent="0.35">
      <c r="A38" s="126"/>
      <c r="B38" s="350" t="s">
        <v>169</v>
      </c>
      <c r="C38" s="350"/>
      <c r="D38" s="350"/>
      <c r="E38" s="350"/>
      <c r="F38" s="350"/>
      <c r="G38" s="124"/>
      <c r="H38" s="130"/>
    </row>
    <row r="39" spans="1:8" x14ac:dyDescent="0.35">
      <c r="A39" s="126"/>
      <c r="B39" s="131"/>
      <c r="C39" s="131"/>
      <c r="D39" s="131"/>
      <c r="E39" s="131"/>
      <c r="F39" s="131"/>
      <c r="G39" s="124"/>
      <c r="H39" s="142"/>
    </row>
    <row r="40" spans="1:8" x14ac:dyDescent="0.35">
      <c r="A40" s="126" t="s">
        <v>33</v>
      </c>
      <c r="B40" s="319" t="s">
        <v>31</v>
      </c>
      <c r="C40" s="313"/>
      <c r="D40" s="313"/>
      <c r="E40" s="313"/>
      <c r="F40" s="313"/>
      <c r="G40" s="124"/>
      <c r="H40" s="57">
        <v>0</v>
      </c>
    </row>
    <row r="41" spans="1:8" ht="104.25" customHeight="1" x14ac:dyDescent="0.35">
      <c r="A41" s="134"/>
      <c r="B41" s="353" t="s">
        <v>32</v>
      </c>
      <c r="C41" s="353"/>
      <c r="D41" s="353"/>
      <c r="E41" s="353"/>
      <c r="F41" s="353"/>
      <c r="G41" s="149"/>
      <c r="H41" s="150"/>
    </row>
    <row r="42" spans="1:8" ht="31.5" customHeight="1" x14ac:dyDescent="0.35">
      <c r="A42" s="126" t="s">
        <v>36</v>
      </c>
      <c r="B42" s="319" t="s">
        <v>34</v>
      </c>
      <c r="C42" s="352"/>
      <c r="D42" s="352"/>
      <c r="E42" s="352"/>
      <c r="F42" s="352"/>
      <c r="G42" s="124"/>
      <c r="H42" s="142"/>
    </row>
    <row r="43" spans="1:8" ht="44.25" customHeight="1" x14ac:dyDescent="0.35">
      <c r="A43" s="126"/>
      <c r="B43" s="350" t="s">
        <v>35</v>
      </c>
      <c r="C43" s="350"/>
      <c r="D43" s="350"/>
      <c r="E43" s="350"/>
      <c r="F43" s="350"/>
      <c r="G43" s="124"/>
      <c r="H43" s="142"/>
    </row>
    <row r="44" spans="1:8" x14ac:dyDescent="0.35">
      <c r="A44" s="126"/>
      <c r="B44" s="128"/>
      <c r="C44" s="128"/>
      <c r="D44" s="128"/>
      <c r="E44" s="128"/>
      <c r="F44" s="128"/>
      <c r="G44" s="124"/>
      <c r="H44" s="142"/>
    </row>
    <row r="45" spans="1:8" ht="21" customHeight="1" x14ac:dyDescent="0.35">
      <c r="A45" s="126"/>
      <c r="B45" s="313" t="s">
        <v>65</v>
      </c>
      <c r="C45" s="316"/>
      <c r="D45" s="316"/>
      <c r="E45" s="316"/>
      <c r="F45" s="316"/>
      <c r="G45" s="43">
        <v>0</v>
      </c>
      <c r="H45" s="108"/>
    </row>
    <row r="46" spans="1:8" ht="102.75" customHeight="1" x14ac:dyDescent="0.35">
      <c r="A46" s="126"/>
      <c r="B46" s="350" t="s">
        <v>67</v>
      </c>
      <c r="C46" s="316"/>
      <c r="D46" s="316"/>
      <c r="E46" s="316"/>
      <c r="F46" s="316"/>
      <c r="G46" s="124"/>
      <c r="H46" s="142"/>
    </row>
    <row r="47" spans="1:8" ht="17.25" customHeight="1" x14ac:dyDescent="0.35">
      <c r="A47" s="126"/>
      <c r="B47" s="133"/>
      <c r="C47" s="151"/>
      <c r="D47" s="151"/>
      <c r="E47" s="151"/>
      <c r="F47" s="151"/>
      <c r="G47" s="124"/>
      <c r="H47" s="142"/>
    </row>
    <row r="48" spans="1:8" ht="29.25" customHeight="1" x14ac:dyDescent="0.35">
      <c r="A48" s="126"/>
      <c r="B48" s="313" t="s">
        <v>66</v>
      </c>
      <c r="C48" s="351"/>
      <c r="D48" s="351"/>
      <c r="E48" s="351"/>
      <c r="F48" s="351"/>
      <c r="G48" s="43">
        <v>0</v>
      </c>
      <c r="H48" s="142"/>
    </row>
    <row r="49" spans="1:8" ht="34.5" customHeight="1" x14ac:dyDescent="0.35">
      <c r="A49" s="126"/>
      <c r="B49" s="350" t="s">
        <v>68</v>
      </c>
      <c r="C49" s="316"/>
      <c r="D49" s="316"/>
      <c r="E49" s="316"/>
      <c r="F49" s="316"/>
      <c r="G49" s="124"/>
      <c r="H49" s="142"/>
    </row>
    <row r="50" spans="1:8" ht="19.5" customHeight="1" x14ac:dyDescent="0.35">
      <c r="A50" s="126"/>
      <c r="B50" s="151"/>
      <c r="C50" s="152"/>
      <c r="D50" s="152"/>
      <c r="E50" s="152"/>
      <c r="F50" s="152"/>
      <c r="G50" s="124"/>
      <c r="H50" s="142"/>
    </row>
    <row r="51" spans="1:8" ht="15.75" customHeight="1" x14ac:dyDescent="0.35">
      <c r="A51" s="126" t="s">
        <v>38</v>
      </c>
      <c r="B51" s="153" t="s">
        <v>37</v>
      </c>
      <c r="C51" s="151"/>
      <c r="D51" s="151"/>
      <c r="E51" s="151"/>
      <c r="F51" s="151"/>
      <c r="G51" s="124"/>
      <c r="H51" s="145">
        <f>G45+G48</f>
        <v>0</v>
      </c>
    </row>
    <row r="52" spans="1:8" ht="15.75" customHeight="1" x14ac:dyDescent="0.35">
      <c r="A52" s="126"/>
      <c r="B52" s="146" t="s">
        <v>86</v>
      </c>
      <c r="C52" s="151"/>
      <c r="D52" s="151"/>
      <c r="E52" s="151"/>
      <c r="F52" s="151"/>
      <c r="G52" s="124"/>
      <c r="H52" s="142"/>
    </row>
    <row r="53" spans="1:8" ht="18" customHeight="1" x14ac:dyDescent="0.35">
      <c r="A53" s="126"/>
      <c r="B53" s="133"/>
      <c r="C53" s="151"/>
      <c r="D53" s="151"/>
      <c r="E53" s="151"/>
      <c r="F53" s="151"/>
      <c r="G53" s="124"/>
      <c r="H53" s="142"/>
    </row>
    <row r="54" spans="1:8" ht="15.75" customHeight="1" x14ac:dyDescent="0.35">
      <c r="A54" s="126" t="s">
        <v>39</v>
      </c>
      <c r="B54" s="153" t="s">
        <v>98</v>
      </c>
      <c r="C54" s="151"/>
      <c r="D54" s="151"/>
      <c r="E54" s="154"/>
      <c r="F54" s="151"/>
      <c r="G54" s="124"/>
      <c r="H54" s="145">
        <f>ROUND(H28*0.03,0)</f>
        <v>0</v>
      </c>
    </row>
    <row r="55" spans="1:8" ht="19.5" customHeight="1" x14ac:dyDescent="0.35">
      <c r="A55" s="126"/>
      <c r="B55" s="344" t="s">
        <v>116</v>
      </c>
      <c r="C55" s="345"/>
      <c r="D55" s="345"/>
      <c r="E55" s="345"/>
      <c r="F55" s="345"/>
      <c r="G55" s="345"/>
      <c r="H55" s="142"/>
    </row>
    <row r="56" spans="1:8" ht="15.75" customHeight="1" x14ac:dyDescent="0.35">
      <c r="A56" s="126" t="s">
        <v>41</v>
      </c>
      <c r="B56" s="153" t="s">
        <v>40</v>
      </c>
      <c r="C56" s="151"/>
      <c r="D56" s="151"/>
      <c r="E56" s="151"/>
      <c r="F56" s="151"/>
      <c r="G56" s="124"/>
      <c r="H56" s="145">
        <f>IF(H51&gt;H54,H51-H54,0)</f>
        <v>0</v>
      </c>
    </row>
    <row r="57" spans="1:8" ht="61.5" customHeight="1" x14ac:dyDescent="0.35">
      <c r="A57" s="126"/>
      <c r="B57" s="313" t="s">
        <v>99</v>
      </c>
      <c r="C57" s="313"/>
      <c r="D57" s="313"/>
      <c r="E57" s="313"/>
      <c r="F57" s="313"/>
      <c r="G57" s="124"/>
      <c r="H57" s="142"/>
    </row>
    <row r="58" spans="1:8" ht="15.75" hidden="1" customHeight="1" x14ac:dyDescent="0.35">
      <c r="A58" s="301" t="s">
        <v>93</v>
      </c>
      <c r="B58" s="302"/>
      <c r="C58" s="302"/>
      <c r="D58" s="302"/>
      <c r="E58" s="302"/>
      <c r="F58" s="302"/>
      <c r="G58" s="302"/>
      <c r="H58" s="303"/>
    </row>
    <row r="59" spans="1:8" ht="6" hidden="1" customHeight="1" x14ac:dyDescent="0.35">
      <c r="A59" s="138"/>
      <c r="B59" s="139"/>
      <c r="C59" s="139"/>
      <c r="D59" s="139"/>
      <c r="E59" s="139"/>
      <c r="F59" s="139"/>
      <c r="G59" s="139"/>
      <c r="H59" s="155"/>
    </row>
    <row r="60" spans="1:8" ht="38.25" hidden="1" customHeight="1" x14ac:dyDescent="0.35">
      <c r="A60" s="346" t="s">
        <v>42</v>
      </c>
      <c r="B60" s="315"/>
      <c r="C60" s="315"/>
      <c r="D60" s="315"/>
      <c r="E60" s="315"/>
      <c r="F60" s="315"/>
      <c r="G60" s="315"/>
      <c r="H60" s="347"/>
    </row>
    <row r="61" spans="1:8" ht="15" hidden="1" customHeight="1" x14ac:dyDescent="0.35">
      <c r="A61" s="348" t="s">
        <v>100</v>
      </c>
      <c r="B61" s="349"/>
      <c r="C61" s="349"/>
      <c r="D61" s="349"/>
      <c r="E61" s="349"/>
      <c r="F61" s="349"/>
      <c r="G61" s="349"/>
      <c r="H61" s="130"/>
    </row>
    <row r="62" spans="1:8" ht="47.25" hidden="1" customHeight="1" x14ac:dyDescent="0.35">
      <c r="A62" s="156"/>
      <c r="B62" s="339" t="s">
        <v>70</v>
      </c>
      <c r="C62" s="340"/>
      <c r="D62" s="340"/>
      <c r="E62" s="340"/>
      <c r="F62" s="340"/>
      <c r="G62" s="67"/>
      <c r="H62" s="68" t="s">
        <v>61</v>
      </c>
    </row>
    <row r="63" spans="1:8" ht="18" hidden="1" customHeight="1" x14ac:dyDescent="0.35">
      <c r="A63" s="341" t="s">
        <v>94</v>
      </c>
      <c r="B63" s="342"/>
      <c r="C63" s="342"/>
      <c r="D63" s="342"/>
      <c r="E63" s="342"/>
      <c r="F63" s="342"/>
      <c r="G63" s="124"/>
      <c r="H63" s="130"/>
    </row>
    <row r="64" spans="1:8" ht="15.75" hidden="1" customHeight="1" x14ac:dyDescent="0.35">
      <c r="A64" s="157"/>
      <c r="B64" s="315" t="s">
        <v>107</v>
      </c>
      <c r="C64" s="313"/>
      <c r="D64" s="313"/>
      <c r="E64" s="313"/>
      <c r="F64" s="313"/>
      <c r="G64" s="343"/>
      <c r="H64" s="130"/>
    </row>
    <row r="65" spans="1:9" ht="15.75" hidden="1" customHeight="1" x14ac:dyDescent="0.35">
      <c r="A65" s="157"/>
      <c r="B65" s="313"/>
      <c r="C65" s="313"/>
      <c r="D65" s="313"/>
      <c r="E65" s="313"/>
      <c r="F65" s="313"/>
      <c r="G65" s="343"/>
      <c r="H65" s="130"/>
    </row>
    <row r="66" spans="1:9" ht="15.75" hidden="1" customHeight="1" x14ac:dyDescent="0.35">
      <c r="A66" s="157"/>
      <c r="B66" s="313"/>
      <c r="C66" s="313"/>
      <c r="D66" s="313"/>
      <c r="E66" s="313"/>
      <c r="F66" s="313"/>
      <c r="G66" s="343"/>
      <c r="H66" s="328" t="s">
        <v>60</v>
      </c>
    </row>
    <row r="67" spans="1:9" ht="1.5" hidden="1" customHeight="1" x14ac:dyDescent="0.35">
      <c r="A67" s="157"/>
      <c r="B67" s="313"/>
      <c r="C67" s="313"/>
      <c r="D67" s="313"/>
      <c r="E67" s="313"/>
      <c r="F67" s="313"/>
      <c r="G67" s="343"/>
      <c r="H67" s="329"/>
    </row>
    <row r="68" spans="1:9" ht="15.75" hidden="1" customHeight="1" x14ac:dyDescent="0.35">
      <c r="A68" s="157"/>
      <c r="B68" s="313"/>
      <c r="C68" s="313"/>
      <c r="D68" s="313"/>
      <c r="E68" s="313"/>
      <c r="F68" s="313"/>
      <c r="G68" s="343"/>
      <c r="H68" s="130"/>
    </row>
    <row r="69" spans="1:9" ht="15.75" hidden="1" customHeight="1" x14ac:dyDescent="0.35">
      <c r="A69" s="157"/>
      <c r="B69" s="313"/>
      <c r="C69" s="313"/>
      <c r="D69" s="313"/>
      <c r="E69" s="313"/>
      <c r="F69" s="313"/>
      <c r="G69" s="343"/>
      <c r="H69" s="130"/>
    </row>
    <row r="70" spans="1:9" ht="12" hidden="1" customHeight="1" x14ac:dyDescent="0.35">
      <c r="A70" s="157"/>
      <c r="B70" s="313"/>
      <c r="C70" s="313"/>
      <c r="D70" s="313"/>
      <c r="E70" s="313"/>
      <c r="F70" s="313"/>
      <c r="G70" s="343"/>
      <c r="H70" s="130"/>
    </row>
    <row r="71" spans="1:9" ht="6" hidden="1" customHeight="1" x14ac:dyDescent="0.35">
      <c r="A71" s="157"/>
      <c r="B71" s="128"/>
      <c r="C71" s="128"/>
      <c r="D71" s="128"/>
      <c r="E71" s="128"/>
      <c r="F71" s="128"/>
      <c r="G71" s="124"/>
      <c r="H71" s="130"/>
    </row>
    <row r="72" spans="1:9" ht="32.25" hidden="1" customHeight="1" x14ac:dyDescent="0.35">
      <c r="A72" s="157"/>
      <c r="B72" s="315" t="s">
        <v>63</v>
      </c>
      <c r="C72" s="313"/>
      <c r="D72" s="313"/>
      <c r="E72" s="313"/>
      <c r="F72" s="313"/>
      <c r="G72" s="300"/>
      <c r="H72" s="328" t="s">
        <v>60</v>
      </c>
    </row>
    <row r="73" spans="1:9" ht="15.75" hidden="1" customHeight="1" x14ac:dyDescent="0.35">
      <c r="A73" s="157"/>
      <c r="B73" s="313"/>
      <c r="C73" s="313"/>
      <c r="D73" s="313"/>
      <c r="E73" s="313"/>
      <c r="F73" s="313"/>
      <c r="G73" s="300"/>
      <c r="H73" s="329"/>
    </row>
    <row r="74" spans="1:9" ht="6" hidden="1" customHeight="1" x14ac:dyDescent="0.35">
      <c r="A74" s="157"/>
      <c r="B74" s="128"/>
      <c r="C74" s="128"/>
      <c r="D74" s="128"/>
      <c r="E74" s="128"/>
      <c r="F74" s="128"/>
      <c r="G74" s="124"/>
      <c r="H74" s="158"/>
    </row>
    <row r="75" spans="1:9" ht="15.75" hidden="1" customHeight="1" x14ac:dyDescent="0.35">
      <c r="A75" s="157"/>
      <c r="B75" s="315" t="s">
        <v>62</v>
      </c>
      <c r="C75" s="313"/>
      <c r="D75" s="313"/>
      <c r="E75" s="313"/>
      <c r="F75" s="313"/>
      <c r="G75" s="300"/>
      <c r="H75" s="130"/>
    </row>
    <row r="76" spans="1:9" ht="15.75" hidden="1" customHeight="1" x14ac:dyDescent="0.35">
      <c r="A76" s="157"/>
      <c r="B76" s="313"/>
      <c r="C76" s="313"/>
      <c r="D76" s="313"/>
      <c r="E76" s="313"/>
      <c r="F76" s="313"/>
      <c r="G76" s="300"/>
      <c r="H76" s="328" t="s">
        <v>60</v>
      </c>
    </row>
    <row r="77" spans="1:9" ht="15" hidden="1" customHeight="1" x14ac:dyDescent="0.35">
      <c r="A77" s="157"/>
      <c r="B77" s="313"/>
      <c r="C77" s="313"/>
      <c r="D77" s="313"/>
      <c r="E77" s="313"/>
      <c r="F77" s="313"/>
      <c r="G77" s="300"/>
      <c r="H77" s="329"/>
    </row>
    <row r="78" spans="1:9" ht="6" hidden="1" customHeight="1" x14ac:dyDescent="0.35">
      <c r="A78" s="126"/>
      <c r="B78" s="159"/>
      <c r="C78" s="132"/>
      <c r="D78" s="132"/>
      <c r="E78" s="132"/>
      <c r="F78" s="132"/>
      <c r="G78" s="132"/>
      <c r="H78" s="160"/>
    </row>
    <row r="79" spans="1:9" ht="15.75" hidden="1" customHeight="1" x14ac:dyDescent="0.35">
      <c r="A79" s="330" t="s">
        <v>92</v>
      </c>
      <c r="B79" s="331"/>
      <c r="C79" s="331"/>
      <c r="D79" s="331"/>
      <c r="E79" s="331"/>
      <c r="F79" s="331"/>
      <c r="G79" s="331"/>
      <c r="H79" s="332"/>
    </row>
    <row r="80" spans="1:9" s="162" customFormat="1" ht="26.25" hidden="1" customHeight="1" x14ac:dyDescent="0.35">
      <c r="A80" s="333"/>
      <c r="B80" s="316"/>
      <c r="C80" s="316"/>
      <c r="D80" s="316"/>
      <c r="E80" s="316"/>
      <c r="F80" s="316"/>
      <c r="G80" s="316"/>
      <c r="H80" s="334"/>
      <c r="I80" s="161"/>
    </row>
    <row r="81" spans="1:8" ht="7.5" hidden="1" customHeight="1" x14ac:dyDescent="0.35">
      <c r="A81" s="320"/>
      <c r="B81" s="335"/>
      <c r="C81" s="335"/>
      <c r="D81" s="335"/>
      <c r="E81" s="335"/>
      <c r="F81" s="335"/>
      <c r="G81" s="335"/>
      <c r="H81" s="336"/>
    </row>
    <row r="82" spans="1:8" ht="18" hidden="1" customHeight="1" x14ac:dyDescent="0.35">
      <c r="A82" s="337" t="s">
        <v>69</v>
      </c>
      <c r="B82" s="321"/>
      <c r="C82" s="321"/>
      <c r="D82" s="321"/>
      <c r="E82" s="321"/>
      <c r="F82" s="321"/>
      <c r="G82" s="321"/>
      <c r="H82" s="322"/>
    </row>
    <row r="83" spans="1:8" ht="18" hidden="1" customHeight="1" x14ac:dyDescent="0.35">
      <c r="A83" s="338"/>
      <c r="B83" s="321"/>
      <c r="C83" s="321"/>
      <c r="D83" s="321"/>
      <c r="E83" s="321"/>
      <c r="F83" s="321"/>
      <c r="G83" s="321"/>
      <c r="H83" s="322"/>
    </row>
    <row r="84" spans="1:8" ht="18" hidden="1" customHeight="1" x14ac:dyDescent="0.35">
      <c r="A84" s="338"/>
      <c r="B84" s="321"/>
      <c r="C84" s="321"/>
      <c r="D84" s="321"/>
      <c r="E84" s="321"/>
      <c r="F84" s="321"/>
      <c r="G84" s="321"/>
      <c r="H84" s="322"/>
    </row>
    <row r="85" spans="1:8" ht="18" hidden="1" customHeight="1" x14ac:dyDescent="0.35">
      <c r="A85" s="338"/>
      <c r="B85" s="321"/>
      <c r="C85" s="321"/>
      <c r="D85" s="321"/>
      <c r="E85" s="321"/>
      <c r="F85" s="321"/>
      <c r="G85" s="321"/>
      <c r="H85" s="322"/>
    </row>
    <row r="86" spans="1:8" ht="23.25" hidden="1" customHeight="1" x14ac:dyDescent="0.35">
      <c r="A86" s="338"/>
      <c r="B86" s="321"/>
      <c r="C86" s="321"/>
      <c r="D86" s="321"/>
      <c r="E86" s="321"/>
      <c r="F86" s="321"/>
      <c r="G86" s="321"/>
      <c r="H86" s="322"/>
    </row>
    <row r="87" spans="1:8" ht="9" hidden="1" customHeight="1" x14ac:dyDescent="0.35">
      <c r="A87" s="320"/>
      <c r="B87" s="321"/>
      <c r="C87" s="321"/>
      <c r="D87" s="321"/>
      <c r="E87" s="321"/>
      <c r="F87" s="321"/>
      <c r="G87" s="321"/>
      <c r="H87" s="322"/>
    </row>
    <row r="88" spans="1:8" ht="18" hidden="1" customHeight="1" x14ac:dyDescent="0.35">
      <c r="A88" s="126"/>
      <c r="B88" s="163" t="s">
        <v>43</v>
      </c>
      <c r="C88" s="132"/>
      <c r="D88" s="132"/>
      <c r="E88" s="132"/>
      <c r="F88" s="323"/>
      <c r="G88" s="324"/>
      <c r="H88" s="325"/>
    </row>
    <row r="89" spans="1:8" ht="6.75" hidden="1" customHeight="1" x14ac:dyDescent="0.35">
      <c r="A89" s="126"/>
      <c r="B89" s="124"/>
      <c r="C89" s="132"/>
      <c r="D89" s="132"/>
      <c r="E89" s="132"/>
      <c r="F89" s="146"/>
      <c r="G89" s="146"/>
      <c r="H89" s="164"/>
    </row>
    <row r="90" spans="1:8" ht="17.25" hidden="1" customHeight="1" x14ac:dyDescent="0.35">
      <c r="A90" s="126"/>
      <c r="B90" s="163" t="s">
        <v>44</v>
      </c>
      <c r="C90" s="132"/>
      <c r="D90" s="132"/>
      <c r="E90" s="132"/>
      <c r="F90" s="323"/>
      <c r="G90" s="323"/>
      <c r="H90" s="326"/>
    </row>
    <row r="91" spans="1:8" ht="7.5" hidden="1" customHeight="1" x14ac:dyDescent="0.35">
      <c r="A91" s="126"/>
      <c r="B91" s="165"/>
      <c r="C91" s="132"/>
      <c r="D91" s="132"/>
      <c r="E91" s="132"/>
      <c r="F91" s="132"/>
      <c r="G91" s="132"/>
      <c r="H91" s="160"/>
    </row>
    <row r="92" spans="1:8" ht="17.25" hidden="1" customHeight="1" x14ac:dyDescent="0.35">
      <c r="A92" s="143" t="s">
        <v>60</v>
      </c>
      <c r="B92" s="166" t="s">
        <v>96</v>
      </c>
      <c r="C92" s="132"/>
      <c r="D92" s="132"/>
      <c r="E92" s="132"/>
      <c r="F92" s="132"/>
      <c r="G92" s="77">
        <f>G8+G20+G26</f>
        <v>0</v>
      </c>
      <c r="H92" s="160"/>
    </row>
    <row r="93" spans="1:8" ht="6.75" hidden="1" customHeight="1" x14ac:dyDescent="0.35">
      <c r="A93" s="143"/>
      <c r="B93" s="166"/>
      <c r="C93" s="132"/>
      <c r="D93" s="132"/>
      <c r="E93" s="132"/>
      <c r="F93" s="132"/>
      <c r="G93" s="132"/>
      <c r="H93" s="160"/>
    </row>
    <row r="94" spans="1:8" ht="15.75" hidden="1" customHeight="1" x14ac:dyDescent="0.35">
      <c r="A94" s="143" t="s">
        <v>60</v>
      </c>
      <c r="B94" s="166" t="s">
        <v>72</v>
      </c>
      <c r="C94" s="132"/>
      <c r="D94" s="132"/>
      <c r="E94" s="132"/>
      <c r="F94" s="132"/>
      <c r="G94" s="77">
        <f>G10+G12+G14+G16+G20+G22</f>
        <v>0</v>
      </c>
      <c r="H94" s="160"/>
    </row>
    <row r="95" spans="1:8" ht="6.75" hidden="1" customHeight="1" x14ac:dyDescent="0.35">
      <c r="A95" s="143"/>
      <c r="B95" s="165"/>
      <c r="C95" s="132"/>
      <c r="D95" s="132"/>
      <c r="E95" s="132"/>
      <c r="F95" s="132"/>
      <c r="G95" s="132"/>
      <c r="H95" s="160"/>
    </row>
    <row r="96" spans="1:8" ht="15.75" hidden="1" customHeight="1" x14ac:dyDescent="0.35">
      <c r="A96" s="143" t="s">
        <v>60</v>
      </c>
      <c r="B96" s="124" t="s">
        <v>79</v>
      </c>
      <c r="C96" s="132"/>
      <c r="D96" s="132"/>
      <c r="E96" s="132"/>
      <c r="F96" s="132"/>
      <c r="G96" s="77">
        <f>G92+G94</f>
        <v>0</v>
      </c>
      <c r="H96" s="160"/>
    </row>
    <row r="97" spans="1:8" ht="6.75" hidden="1" customHeight="1" x14ac:dyDescent="0.35">
      <c r="A97" s="143"/>
      <c r="B97" s="165"/>
      <c r="C97" s="132"/>
      <c r="D97" s="132"/>
      <c r="E97" s="132"/>
      <c r="F97" s="132"/>
      <c r="G97" s="132"/>
      <c r="H97" s="160"/>
    </row>
    <row r="98" spans="1:8" ht="15.75" hidden="1" customHeight="1" x14ac:dyDescent="0.35">
      <c r="A98" s="143" t="s">
        <v>60</v>
      </c>
      <c r="B98" s="124" t="s">
        <v>108</v>
      </c>
      <c r="C98" s="132"/>
      <c r="D98" s="132"/>
      <c r="E98" s="132"/>
      <c r="F98" s="132"/>
      <c r="G98" s="167">
        <v>0</v>
      </c>
      <c r="H98" s="160"/>
    </row>
    <row r="99" spans="1:8" ht="15" hidden="1" customHeight="1" x14ac:dyDescent="0.35">
      <c r="A99" s="143"/>
      <c r="B99" s="327" t="s">
        <v>109</v>
      </c>
      <c r="C99" s="300"/>
      <c r="D99" s="300"/>
      <c r="E99" s="300"/>
      <c r="F99" s="300"/>
      <c r="G99" s="132"/>
      <c r="H99" s="160"/>
    </row>
    <row r="100" spans="1:8" ht="22.5" hidden="1" customHeight="1" x14ac:dyDescent="0.35">
      <c r="A100" s="143" t="s">
        <v>60</v>
      </c>
      <c r="B100" s="124" t="s">
        <v>77</v>
      </c>
      <c r="C100" s="132"/>
      <c r="D100" s="132"/>
      <c r="E100" s="132"/>
      <c r="F100" s="132"/>
      <c r="G100" s="77">
        <f>G96-G98</f>
        <v>0</v>
      </c>
      <c r="H100" s="160"/>
    </row>
    <row r="101" spans="1:8" ht="15.75" hidden="1" customHeight="1" x14ac:dyDescent="0.35">
      <c r="A101" s="143"/>
      <c r="B101" s="317" t="s">
        <v>101</v>
      </c>
      <c r="C101" s="318"/>
      <c r="D101" s="318"/>
      <c r="E101" s="318"/>
      <c r="F101" s="132"/>
      <c r="G101" s="168"/>
      <c r="H101" s="160"/>
    </row>
    <row r="102" spans="1:8" ht="15.75" hidden="1" customHeight="1" x14ac:dyDescent="0.35">
      <c r="A102" s="143"/>
      <c r="B102" s="318"/>
      <c r="C102" s="318"/>
      <c r="D102" s="318"/>
      <c r="E102" s="318"/>
      <c r="F102" s="132"/>
      <c r="G102" s="132"/>
      <c r="H102" s="160"/>
    </row>
    <row r="103" spans="1:8" ht="6.75" hidden="1" customHeight="1" x14ac:dyDescent="0.35">
      <c r="A103" s="143"/>
      <c r="B103" s="169"/>
      <c r="C103" s="169"/>
      <c r="D103" s="169"/>
      <c r="E103" s="169"/>
      <c r="F103" s="132"/>
      <c r="G103" s="132"/>
      <c r="H103" s="160"/>
    </row>
    <row r="104" spans="1:8" ht="13.5" hidden="1" customHeight="1" x14ac:dyDescent="0.35">
      <c r="A104" s="143" t="s">
        <v>60</v>
      </c>
      <c r="B104" s="124" t="s">
        <v>78</v>
      </c>
      <c r="C104" s="132"/>
      <c r="D104" s="132"/>
      <c r="E104" s="132"/>
      <c r="F104" s="132"/>
      <c r="G104" s="77">
        <f>G100/2</f>
        <v>0</v>
      </c>
      <c r="H104" s="160"/>
    </row>
    <row r="105" spans="1:8" ht="12.75" hidden="1" customHeight="1" x14ac:dyDescent="0.35">
      <c r="A105" s="143"/>
      <c r="B105" s="317" t="s">
        <v>102</v>
      </c>
      <c r="C105" s="318"/>
      <c r="D105" s="318"/>
      <c r="E105" s="318"/>
      <c r="F105" s="132"/>
      <c r="G105" s="132"/>
      <c r="H105" s="160"/>
    </row>
    <row r="106" spans="1:8" ht="13.5" hidden="1" customHeight="1" x14ac:dyDescent="0.35">
      <c r="A106" s="143"/>
      <c r="B106" s="318"/>
      <c r="C106" s="318"/>
      <c r="D106" s="318"/>
      <c r="E106" s="318"/>
      <c r="F106" s="132"/>
      <c r="G106" s="132"/>
      <c r="H106" s="160"/>
    </row>
    <row r="107" spans="1:8" ht="13.5" hidden="1" customHeight="1" x14ac:dyDescent="0.35">
      <c r="A107" s="143"/>
      <c r="B107" s="169"/>
      <c r="C107" s="169"/>
      <c r="D107" s="169"/>
      <c r="E107" s="169"/>
      <c r="F107" s="132"/>
      <c r="G107" s="132"/>
      <c r="H107" s="160"/>
    </row>
    <row r="108" spans="1:8" ht="17.25" hidden="1" customHeight="1" x14ac:dyDescent="0.35">
      <c r="A108" s="126" t="s">
        <v>45</v>
      </c>
      <c r="B108" s="170" t="s">
        <v>48</v>
      </c>
      <c r="C108" s="151"/>
      <c r="D108" s="151"/>
      <c r="E108" s="151"/>
      <c r="F108" s="151"/>
      <c r="G108" s="147"/>
      <c r="H108" s="56">
        <v>0</v>
      </c>
    </row>
    <row r="109" spans="1:8" ht="21" hidden="1" customHeight="1" x14ac:dyDescent="0.35">
      <c r="A109" s="134"/>
      <c r="B109" s="171" t="s">
        <v>73</v>
      </c>
      <c r="C109" s="172"/>
      <c r="D109" s="172"/>
      <c r="E109" s="172"/>
      <c r="F109" s="172"/>
      <c r="G109" s="149"/>
      <c r="H109" s="137"/>
    </row>
    <row r="110" spans="1:8" ht="15.75" customHeight="1" x14ac:dyDescent="0.35">
      <c r="A110" s="301" t="s">
        <v>117</v>
      </c>
      <c r="B110" s="302"/>
      <c r="C110" s="302"/>
      <c r="D110" s="302"/>
      <c r="E110" s="302"/>
      <c r="F110" s="302"/>
      <c r="G110" s="302"/>
      <c r="H110" s="303"/>
    </row>
    <row r="111" spans="1:8" ht="8.25" customHeight="1" x14ac:dyDescent="0.35">
      <c r="A111" s="173"/>
      <c r="B111" s="174"/>
      <c r="C111" s="174"/>
      <c r="D111" s="174"/>
      <c r="E111" s="174"/>
      <c r="F111" s="174"/>
      <c r="G111" s="174"/>
      <c r="H111" s="175"/>
    </row>
    <row r="112" spans="1:8" ht="17.25" customHeight="1" x14ac:dyDescent="0.35">
      <c r="A112" s="126" t="s">
        <v>71</v>
      </c>
      <c r="B112" s="129" t="s">
        <v>89</v>
      </c>
      <c r="C112" s="131"/>
      <c r="D112" s="131"/>
      <c r="E112" s="131"/>
      <c r="F112" s="131"/>
      <c r="G112" s="176">
        <f>H28</f>
        <v>0</v>
      </c>
      <c r="H112" s="130"/>
    </row>
    <row r="113" spans="1:8" ht="17.25" customHeight="1" x14ac:dyDescent="0.35">
      <c r="A113" s="126"/>
      <c r="B113" s="129"/>
      <c r="C113" s="131"/>
      <c r="D113" s="131"/>
      <c r="E113" s="131"/>
      <c r="F113" s="131"/>
      <c r="G113" s="177"/>
      <c r="H113" s="130"/>
    </row>
    <row r="114" spans="1:8" ht="17.25" customHeight="1" x14ac:dyDescent="0.35">
      <c r="A114" s="126" t="s">
        <v>46</v>
      </c>
      <c r="B114" s="170" t="s">
        <v>151</v>
      </c>
      <c r="C114" s="151"/>
      <c r="D114" s="151"/>
      <c r="E114" s="151"/>
      <c r="F114" s="151"/>
      <c r="G114" s="176">
        <f>SUM(H34,H37,H40,H56,H108)</f>
        <v>0</v>
      </c>
      <c r="H114" s="130"/>
    </row>
    <row r="115" spans="1:8" ht="17.25" customHeight="1" x14ac:dyDescent="0.35">
      <c r="A115" s="126"/>
      <c r="B115" s="129"/>
      <c r="C115" s="131"/>
      <c r="D115" s="131"/>
      <c r="E115" s="131"/>
      <c r="F115" s="131"/>
      <c r="G115" s="177"/>
      <c r="H115" s="130"/>
    </row>
    <row r="116" spans="1:8" x14ac:dyDescent="0.35">
      <c r="A116" s="126" t="s">
        <v>47</v>
      </c>
      <c r="B116" s="319" t="s">
        <v>75</v>
      </c>
      <c r="C116" s="296"/>
      <c r="D116" s="296"/>
      <c r="E116" s="296"/>
      <c r="F116" s="296"/>
      <c r="G116" s="124"/>
      <c r="H116" s="145">
        <f>IF(G112-G114&lt;0,0,G112-G114)</f>
        <v>0</v>
      </c>
    </row>
    <row r="117" spans="1:8" ht="16.5" customHeight="1" x14ac:dyDescent="0.35">
      <c r="A117" s="156"/>
      <c r="B117" s="313" t="s">
        <v>103</v>
      </c>
      <c r="C117" s="313"/>
      <c r="D117" s="313"/>
      <c r="E117" s="313"/>
      <c r="F117" s="313"/>
      <c r="G117" s="178"/>
      <c r="H117" s="179"/>
    </row>
    <row r="118" spans="1:8" ht="15.75" customHeight="1" x14ac:dyDescent="0.35">
      <c r="A118" s="156"/>
      <c r="B118" s="313"/>
      <c r="C118" s="313"/>
      <c r="D118" s="313"/>
      <c r="E118" s="313"/>
      <c r="F118" s="313"/>
      <c r="G118" s="178"/>
      <c r="H118" s="179"/>
    </row>
    <row r="119" spans="1:8" ht="6" customHeight="1" x14ac:dyDescent="0.35">
      <c r="A119" s="156"/>
      <c r="B119" s="132"/>
      <c r="C119" s="132"/>
      <c r="D119" s="132"/>
      <c r="E119" s="132"/>
      <c r="F119" s="132"/>
      <c r="G119" s="178"/>
      <c r="H119" s="179"/>
    </row>
    <row r="120" spans="1:8" x14ac:dyDescent="0.35">
      <c r="A120" s="126" t="s">
        <v>49</v>
      </c>
      <c r="B120" s="296" t="s">
        <v>53</v>
      </c>
      <c r="C120" s="296"/>
      <c r="D120" s="296"/>
      <c r="E120" s="296"/>
      <c r="F120" s="296"/>
      <c r="G120" s="124"/>
      <c r="H120" s="145">
        <f>H116/12</f>
        <v>0</v>
      </c>
    </row>
    <row r="121" spans="1:8" ht="15.75" customHeight="1" x14ac:dyDescent="0.35">
      <c r="A121" s="126"/>
      <c r="B121" s="313" t="s">
        <v>104</v>
      </c>
      <c r="C121" s="313"/>
      <c r="D121" s="313"/>
      <c r="E121" s="313"/>
      <c r="F121" s="313"/>
      <c r="G121" s="124"/>
      <c r="H121" s="130"/>
    </row>
    <row r="122" spans="1:8" ht="16.5" customHeight="1" x14ac:dyDescent="0.35">
      <c r="A122" s="126"/>
      <c r="B122" s="313"/>
      <c r="C122" s="313"/>
      <c r="D122" s="313"/>
      <c r="E122" s="313"/>
      <c r="F122" s="313"/>
      <c r="G122" s="124"/>
      <c r="H122" s="130"/>
    </row>
    <row r="123" spans="1:8" ht="20.149999999999999" customHeight="1" x14ac:dyDescent="0.35">
      <c r="A123" s="314" t="s">
        <v>158</v>
      </c>
      <c r="B123" s="302"/>
      <c r="C123" s="302"/>
      <c r="D123" s="302"/>
      <c r="E123" s="302"/>
      <c r="F123" s="302"/>
      <c r="G123" s="302"/>
      <c r="H123" s="303"/>
    </row>
    <row r="124" spans="1:8" ht="3" customHeight="1" x14ac:dyDescent="0.35">
      <c r="A124" s="180"/>
      <c r="B124" s="124"/>
      <c r="C124" s="124"/>
      <c r="D124" s="124"/>
      <c r="E124" s="124"/>
      <c r="F124" s="124"/>
      <c r="G124" s="124"/>
      <c r="H124" s="130"/>
    </row>
    <row r="125" spans="1:8" ht="15.75" customHeight="1" x14ac:dyDescent="0.35">
      <c r="A125" s="180" t="s">
        <v>50</v>
      </c>
      <c r="B125" s="163" t="s">
        <v>54</v>
      </c>
      <c r="C125" s="124"/>
      <c r="D125" s="124"/>
      <c r="E125" s="124"/>
      <c r="F125" s="124"/>
      <c r="G125" s="124"/>
      <c r="H125" s="130"/>
    </row>
    <row r="126" spans="1:8" ht="22.5" customHeight="1" x14ac:dyDescent="0.35">
      <c r="A126" s="180"/>
      <c r="B126" s="129" t="s">
        <v>55</v>
      </c>
      <c r="C126" s="124"/>
      <c r="D126" s="124"/>
      <c r="E126" s="124"/>
      <c r="F126" s="124"/>
      <c r="G126" s="181">
        <f>H120*0.3</f>
        <v>0</v>
      </c>
      <c r="H126" s="130"/>
    </row>
    <row r="127" spans="1:8" ht="15.75" customHeight="1" x14ac:dyDescent="0.35">
      <c r="A127" s="180"/>
      <c r="B127" s="124" t="s">
        <v>106</v>
      </c>
      <c r="C127" s="124"/>
      <c r="D127" s="124"/>
      <c r="E127" s="124"/>
      <c r="F127" s="124"/>
      <c r="G127" s="124"/>
      <c r="H127" s="130"/>
    </row>
    <row r="128" spans="1:8" ht="8.25" customHeight="1" x14ac:dyDescent="0.35">
      <c r="A128" s="180"/>
      <c r="B128" s="124"/>
      <c r="C128" s="124"/>
      <c r="D128" s="124"/>
      <c r="E128" s="124"/>
      <c r="F128" s="124"/>
      <c r="G128" s="124"/>
      <c r="H128" s="130"/>
    </row>
    <row r="129" spans="1:8" ht="15.75" customHeight="1" x14ac:dyDescent="0.35">
      <c r="A129" s="180"/>
      <c r="B129" s="124" t="s">
        <v>56</v>
      </c>
      <c r="C129" s="124"/>
      <c r="D129" s="124"/>
      <c r="E129" s="124"/>
      <c r="F129" s="124"/>
      <c r="G129" s="182">
        <f>H30*0.1</f>
        <v>0</v>
      </c>
      <c r="H129" s="130"/>
    </row>
    <row r="130" spans="1:8" ht="15.75" customHeight="1" x14ac:dyDescent="0.35">
      <c r="A130" s="180"/>
      <c r="B130" s="124" t="s">
        <v>105</v>
      </c>
      <c r="C130" s="124"/>
      <c r="D130" s="124"/>
      <c r="E130" s="124"/>
      <c r="F130" s="124"/>
      <c r="G130" s="124"/>
      <c r="H130" s="130"/>
    </row>
    <row r="131" spans="1:8" ht="16.5" customHeight="1" x14ac:dyDescent="0.35">
      <c r="A131" s="180"/>
      <c r="B131" s="124"/>
      <c r="C131" s="124"/>
      <c r="D131" s="124"/>
      <c r="E131" s="124"/>
      <c r="F131" s="124"/>
      <c r="G131" s="124"/>
      <c r="H131" s="130"/>
    </row>
    <row r="132" spans="1:8" ht="17.25" customHeight="1" x14ac:dyDescent="0.35">
      <c r="A132" s="180" t="s">
        <v>51</v>
      </c>
      <c r="B132" s="163" t="s">
        <v>74</v>
      </c>
      <c r="C132" s="124"/>
      <c r="D132" s="124"/>
      <c r="E132" s="124"/>
      <c r="F132" s="124"/>
      <c r="G132" s="124"/>
      <c r="H132" s="57">
        <v>0</v>
      </c>
    </row>
    <row r="133" spans="1:8" ht="17.25" customHeight="1" x14ac:dyDescent="0.35">
      <c r="A133" s="126"/>
      <c r="B133" s="129" t="s">
        <v>58</v>
      </c>
      <c r="C133" s="269"/>
      <c r="D133" s="269"/>
      <c r="E133" s="269"/>
      <c r="F133" s="131"/>
      <c r="G133" s="124"/>
      <c r="H133" s="142"/>
    </row>
    <row r="134" spans="1:8" ht="17.25" customHeight="1" x14ac:dyDescent="0.35">
      <c r="A134" s="126"/>
      <c r="B134" s="129"/>
      <c r="C134" s="183"/>
      <c r="D134" s="183"/>
      <c r="E134" s="183"/>
      <c r="F134" s="131"/>
      <c r="G134" s="124"/>
      <c r="H134" s="142"/>
    </row>
    <row r="135" spans="1:8" ht="15.75" customHeight="1" x14ac:dyDescent="0.35">
      <c r="A135" s="180" t="s">
        <v>52</v>
      </c>
      <c r="B135" s="184" t="s">
        <v>88</v>
      </c>
      <c r="C135" s="124"/>
      <c r="D135" s="124"/>
      <c r="E135" s="124"/>
      <c r="F135" s="124"/>
      <c r="G135" s="124"/>
      <c r="H135" s="145">
        <f>MAX(G126,G129)</f>
        <v>0</v>
      </c>
    </row>
    <row r="136" spans="1:8" ht="15.75" customHeight="1" x14ac:dyDescent="0.35">
      <c r="A136" s="126"/>
      <c r="B136" s="129"/>
      <c r="C136" s="183"/>
      <c r="D136" s="183"/>
      <c r="E136" s="183"/>
      <c r="F136" s="131" t="s">
        <v>60</v>
      </c>
      <c r="G136" s="124"/>
      <c r="H136" s="142"/>
    </row>
    <row r="137" spans="1:8" ht="15.75" customHeight="1" thickBot="1" x14ac:dyDescent="0.4">
      <c r="A137" s="180" t="s">
        <v>82</v>
      </c>
      <c r="B137" s="184" t="s">
        <v>87</v>
      </c>
      <c r="C137" s="124"/>
      <c r="D137" s="124"/>
      <c r="E137" s="124"/>
      <c r="F137" s="124"/>
      <c r="G137" s="124"/>
      <c r="H137" s="46">
        <f>H132-H135</f>
        <v>0</v>
      </c>
    </row>
    <row r="138" spans="1:8" ht="15.75" customHeight="1" thickTop="1" x14ac:dyDescent="0.35">
      <c r="A138" s="180"/>
      <c r="B138" s="299" t="s">
        <v>76</v>
      </c>
      <c r="C138" s="300"/>
      <c r="D138" s="300"/>
      <c r="E138" s="300"/>
      <c r="F138" s="124"/>
      <c r="G138" s="124"/>
      <c r="H138" s="108"/>
    </row>
    <row r="139" spans="1:8" ht="8.25" customHeight="1" x14ac:dyDescent="0.35">
      <c r="A139" s="180"/>
      <c r="B139" s="163"/>
      <c r="C139" s="124"/>
      <c r="D139" s="124"/>
      <c r="E139" s="124"/>
      <c r="F139" s="124"/>
      <c r="G139" s="124"/>
      <c r="H139" s="108"/>
    </row>
    <row r="140" spans="1:8" ht="15.75" customHeight="1" x14ac:dyDescent="0.35">
      <c r="A140" s="180"/>
      <c r="B140" s="315" t="s">
        <v>157</v>
      </c>
      <c r="C140" s="316"/>
      <c r="D140" s="316"/>
      <c r="E140" s="316"/>
      <c r="F140" s="316"/>
      <c r="G140" s="316"/>
      <c r="H140" s="108"/>
    </row>
    <row r="141" spans="1:8" ht="15.75" customHeight="1" x14ac:dyDescent="0.35">
      <c r="A141" s="180"/>
      <c r="B141" s="316"/>
      <c r="C141" s="316"/>
      <c r="D141" s="316"/>
      <c r="E141" s="316"/>
      <c r="F141" s="316"/>
      <c r="G141" s="316"/>
      <c r="H141" s="108"/>
    </row>
    <row r="142" spans="1:8" ht="30.75" customHeight="1" x14ac:dyDescent="0.35">
      <c r="A142" s="180"/>
      <c r="B142" s="316"/>
      <c r="C142" s="316"/>
      <c r="D142" s="316"/>
      <c r="E142" s="316"/>
      <c r="F142" s="316"/>
      <c r="G142" s="316"/>
      <c r="H142" s="142"/>
    </row>
    <row r="143" spans="1:8" ht="7.5" customHeight="1" x14ac:dyDescent="0.35">
      <c r="A143" s="185"/>
      <c r="B143" s="149"/>
      <c r="C143" s="149"/>
      <c r="D143" s="149"/>
      <c r="E143" s="149"/>
      <c r="F143" s="149"/>
      <c r="G143" s="149"/>
      <c r="H143" s="150"/>
    </row>
    <row r="144" spans="1:8" ht="17.25" customHeight="1" x14ac:dyDescent="0.35">
      <c r="A144" s="301" t="s">
        <v>119</v>
      </c>
      <c r="B144" s="302"/>
      <c r="C144" s="302"/>
      <c r="D144" s="302"/>
      <c r="E144" s="302"/>
      <c r="F144" s="302"/>
      <c r="G144" s="302"/>
      <c r="H144" s="303"/>
    </row>
    <row r="145" spans="1:8" s="161" customFormat="1" ht="16.5" customHeight="1" x14ac:dyDescent="0.35">
      <c r="A145" s="304" t="s">
        <v>110</v>
      </c>
      <c r="B145" s="305"/>
      <c r="C145" s="305"/>
      <c r="D145" s="305"/>
      <c r="E145" s="305"/>
      <c r="F145" s="305"/>
      <c r="G145" s="305"/>
      <c r="H145" s="306"/>
    </row>
    <row r="146" spans="1:8" s="161" customFormat="1" ht="7.5" customHeight="1" x14ac:dyDescent="0.35">
      <c r="A146" s="126"/>
      <c r="B146" s="159"/>
      <c r="C146" s="132"/>
      <c r="D146" s="132"/>
      <c r="E146" s="132"/>
      <c r="F146" s="132"/>
      <c r="G146" s="132"/>
      <c r="H146" s="160"/>
    </row>
    <row r="147" spans="1:8" x14ac:dyDescent="0.35">
      <c r="A147" s="126" t="s">
        <v>83</v>
      </c>
      <c r="B147" s="186" t="s">
        <v>90</v>
      </c>
      <c r="C147" s="124"/>
      <c r="D147" s="131"/>
      <c r="E147" s="131"/>
      <c r="F147" s="131"/>
      <c r="G147" s="124"/>
      <c r="H147" s="145">
        <f>MAX(G126, G129)</f>
        <v>0</v>
      </c>
    </row>
    <row r="148" spans="1:8" ht="12.75" customHeight="1" x14ac:dyDescent="0.35">
      <c r="A148" s="126"/>
      <c r="B148" s="129"/>
      <c r="C148" s="124"/>
      <c r="D148" s="131"/>
      <c r="E148" s="131"/>
      <c r="F148" s="131"/>
      <c r="G148" s="124"/>
      <c r="H148" s="142"/>
    </row>
    <row r="149" spans="1:8" ht="15.75" customHeight="1" x14ac:dyDescent="0.35">
      <c r="A149" s="143" t="s">
        <v>57</v>
      </c>
      <c r="B149" s="295" t="s">
        <v>145</v>
      </c>
      <c r="C149" s="307"/>
      <c r="D149" s="307"/>
      <c r="E149" s="307"/>
      <c r="F149" s="307"/>
      <c r="G149" s="124"/>
      <c r="H149" s="110">
        <f>SUM('Utility Allowance '!B39)</f>
        <v>0</v>
      </c>
    </row>
    <row r="150" spans="1:8" x14ac:dyDescent="0.35">
      <c r="A150" s="126"/>
      <c r="B150" s="308" t="s">
        <v>113</v>
      </c>
      <c r="C150" s="308"/>
      <c r="D150" s="308"/>
      <c r="E150" s="308"/>
      <c r="F150" s="308"/>
      <c r="G150" s="309"/>
      <c r="H150" s="142"/>
    </row>
    <row r="151" spans="1:8" ht="15.75" customHeight="1" x14ac:dyDescent="0.35">
      <c r="A151" s="126"/>
      <c r="B151" s="293" t="s">
        <v>64</v>
      </c>
      <c r="C151" s="293"/>
      <c r="D151" s="293"/>
      <c r="E151" s="293"/>
      <c r="F151" s="293"/>
      <c r="G151" s="309"/>
      <c r="H151" s="142"/>
    </row>
    <row r="152" spans="1:8" ht="15.75" customHeight="1" x14ac:dyDescent="0.35">
      <c r="A152" s="126"/>
      <c r="B152" s="293" t="s">
        <v>144</v>
      </c>
      <c r="C152" s="293"/>
      <c r="D152" s="293"/>
      <c r="E152" s="293"/>
      <c r="F152" s="293"/>
      <c r="G152" s="293"/>
      <c r="H152" s="142"/>
    </row>
    <row r="153" spans="1:8" ht="9.75" customHeight="1" x14ac:dyDescent="0.35">
      <c r="A153" s="126"/>
      <c r="B153" s="131"/>
      <c r="C153" s="131"/>
      <c r="D153" s="131"/>
      <c r="E153" s="131"/>
      <c r="F153" s="131"/>
      <c r="G153" s="124"/>
      <c r="H153" s="142"/>
    </row>
    <row r="154" spans="1:8" ht="18" customHeight="1" x14ac:dyDescent="0.35">
      <c r="A154" s="126" t="s">
        <v>84</v>
      </c>
      <c r="B154" s="296" t="s">
        <v>91</v>
      </c>
      <c r="C154" s="296"/>
      <c r="D154" s="296"/>
      <c r="E154" s="296"/>
      <c r="F154" s="296"/>
      <c r="G154" s="296"/>
      <c r="H154" s="187">
        <f>H147-H149</f>
        <v>0</v>
      </c>
    </row>
    <row r="155" spans="1:8" ht="18" customHeight="1" x14ac:dyDescent="0.35">
      <c r="A155" s="126"/>
      <c r="B155" s="297" t="s">
        <v>171</v>
      </c>
      <c r="C155" s="298"/>
      <c r="D155" s="298"/>
      <c r="E155" s="298"/>
      <c r="F155" s="298"/>
      <c r="G155" s="298"/>
      <c r="H155" s="188"/>
    </row>
    <row r="156" spans="1:8" ht="18" customHeight="1" x14ac:dyDescent="0.35">
      <c r="A156" s="126"/>
      <c r="B156" s="298"/>
      <c r="C156" s="298"/>
      <c r="D156" s="298"/>
      <c r="E156" s="298"/>
      <c r="F156" s="298"/>
      <c r="G156" s="298"/>
      <c r="H156" s="188"/>
    </row>
    <row r="157" spans="1:8" ht="24" customHeight="1" x14ac:dyDescent="0.35">
      <c r="A157" s="126"/>
      <c r="B157" s="298"/>
      <c r="C157" s="298"/>
      <c r="D157" s="298"/>
      <c r="E157" s="298"/>
      <c r="F157" s="298"/>
      <c r="G157" s="298"/>
      <c r="H157" s="188"/>
    </row>
    <row r="158" spans="1:8" ht="15.75" customHeight="1" thickBot="1" x14ac:dyDescent="0.4">
      <c r="A158" s="126" t="s">
        <v>111</v>
      </c>
      <c r="B158" s="296" t="s">
        <v>112</v>
      </c>
      <c r="C158" s="296"/>
      <c r="D158" s="296"/>
      <c r="E158" s="296"/>
      <c r="F158" s="296"/>
      <c r="G158" s="296"/>
      <c r="H158" s="189">
        <f>H132-H154</f>
        <v>0</v>
      </c>
    </row>
    <row r="159" spans="1:8" ht="15.75" customHeight="1" thickTop="1" thickBot="1" x14ac:dyDescent="0.4">
      <c r="A159" s="126"/>
      <c r="B159" s="299" t="s">
        <v>122</v>
      </c>
      <c r="C159" s="300"/>
      <c r="D159" s="300"/>
      <c r="E159" s="300"/>
      <c r="F159" s="190"/>
      <c r="G159" s="190"/>
      <c r="H159" s="188"/>
    </row>
    <row r="160" spans="1:8" ht="22.5" customHeight="1" x14ac:dyDescent="0.35">
      <c r="A160" s="287" t="s">
        <v>159</v>
      </c>
      <c r="B160" s="288"/>
      <c r="C160" s="288"/>
      <c r="D160" s="288"/>
      <c r="E160" s="288"/>
      <c r="F160" s="288"/>
      <c r="G160" s="288"/>
      <c r="H160" s="289"/>
    </row>
    <row r="161" spans="1:8" ht="15.75" customHeight="1" thickBot="1" x14ac:dyDescent="0.4">
      <c r="A161" s="290" t="s">
        <v>160</v>
      </c>
      <c r="B161" s="291"/>
      <c r="C161" s="291"/>
      <c r="D161" s="291"/>
      <c r="E161" s="291"/>
      <c r="F161" s="291"/>
      <c r="G161" s="291"/>
      <c r="H161" s="292"/>
    </row>
    <row r="162" spans="1:8" x14ac:dyDescent="0.35">
      <c r="A162" s="126"/>
      <c r="B162" s="159"/>
      <c r="C162" s="132"/>
      <c r="D162" s="132"/>
      <c r="E162" s="132"/>
      <c r="F162" s="132"/>
      <c r="G162" s="132"/>
      <c r="H162" s="160"/>
    </row>
    <row r="163" spans="1:8" x14ac:dyDescent="0.35">
      <c r="A163" s="126" t="s">
        <v>161</v>
      </c>
      <c r="B163" s="186" t="s">
        <v>165</v>
      </c>
      <c r="C163" s="124"/>
      <c r="D163" s="131"/>
      <c r="E163" s="131"/>
      <c r="F163" s="131"/>
      <c r="G163" s="124"/>
      <c r="H163" s="145">
        <f>H154</f>
        <v>0</v>
      </c>
    </row>
    <row r="164" spans="1:8" x14ac:dyDescent="0.35">
      <c r="A164" s="126"/>
      <c r="B164" s="129"/>
      <c r="C164" s="124"/>
      <c r="D164" s="131"/>
      <c r="E164" s="131"/>
      <c r="F164" s="131"/>
      <c r="G164" s="124"/>
      <c r="H164" s="142"/>
    </row>
    <row r="165" spans="1:8" ht="15.65" customHeight="1" x14ac:dyDescent="0.35">
      <c r="A165" s="143" t="s">
        <v>162</v>
      </c>
      <c r="B165" s="295" t="s">
        <v>166</v>
      </c>
      <c r="C165" s="295"/>
      <c r="D165" s="295"/>
      <c r="E165" s="295"/>
      <c r="F165" s="295"/>
      <c r="G165" s="295"/>
      <c r="H165" s="110">
        <f>'1-6 Rental Income Calculation'!H154</f>
        <v>0</v>
      </c>
    </row>
    <row r="166" spans="1:8" ht="15.65" customHeight="1" x14ac:dyDescent="0.35">
      <c r="A166" s="143"/>
      <c r="B166" s="191"/>
      <c r="C166" s="191"/>
      <c r="D166" s="191"/>
      <c r="E166" s="191"/>
      <c r="F166" s="191"/>
      <c r="G166" s="191"/>
      <c r="H166" s="108"/>
    </row>
    <row r="167" spans="1:8" ht="15.65" customHeight="1" x14ac:dyDescent="0.35">
      <c r="A167" s="143" t="s">
        <v>163</v>
      </c>
      <c r="B167" s="295" t="s">
        <v>170</v>
      </c>
      <c r="C167" s="295"/>
      <c r="D167" s="295"/>
      <c r="E167" s="295"/>
      <c r="F167" s="295"/>
      <c r="G167" s="295"/>
      <c r="H167" s="111">
        <f>H165*1.4</f>
        <v>0</v>
      </c>
    </row>
    <row r="168" spans="1:8" ht="15.65" customHeight="1" x14ac:dyDescent="0.35">
      <c r="A168" s="143"/>
      <c r="B168" s="191"/>
      <c r="C168" s="191"/>
      <c r="D168" s="191"/>
      <c r="E168" s="191"/>
      <c r="F168" s="191"/>
      <c r="G168" s="191"/>
      <c r="H168" s="108"/>
    </row>
    <row r="169" spans="1:8" ht="15.65" customHeight="1" x14ac:dyDescent="0.35">
      <c r="A169" s="143" t="s">
        <v>163</v>
      </c>
      <c r="B169" s="295" t="s">
        <v>167</v>
      </c>
      <c r="C169" s="295"/>
      <c r="D169" s="295"/>
      <c r="E169" s="295"/>
      <c r="F169" s="295"/>
      <c r="G169" s="295"/>
      <c r="H169" s="107">
        <f>MAX(H163,H167)</f>
        <v>0</v>
      </c>
    </row>
    <row r="170" spans="1:8" ht="15.65" customHeight="1" x14ac:dyDescent="0.35">
      <c r="A170" s="143"/>
      <c r="B170" s="191"/>
      <c r="C170" s="191"/>
      <c r="D170" s="191"/>
      <c r="E170" s="191"/>
      <c r="F170" s="191"/>
      <c r="G170" s="191"/>
      <c r="H170" s="107"/>
    </row>
    <row r="171" spans="1:8" ht="56.15" customHeight="1" x14ac:dyDescent="0.35">
      <c r="A171" s="126"/>
      <c r="B171" s="293" t="s">
        <v>172</v>
      </c>
      <c r="C171" s="293"/>
      <c r="D171" s="293"/>
      <c r="E171" s="293"/>
      <c r="F171" s="293"/>
      <c r="G171" s="294"/>
      <c r="H171" s="142"/>
    </row>
    <row r="172" spans="1:8" ht="15.65" customHeight="1" x14ac:dyDescent="0.35">
      <c r="A172" s="143" t="s">
        <v>163</v>
      </c>
      <c r="B172" s="295" t="s">
        <v>168</v>
      </c>
      <c r="C172" s="295"/>
      <c r="D172" s="295"/>
      <c r="E172" s="295"/>
      <c r="F172" s="295"/>
      <c r="G172" s="295"/>
      <c r="H172" s="107">
        <f>H132-H169</f>
        <v>0</v>
      </c>
    </row>
    <row r="173" spans="1:8" ht="15.65" customHeight="1" x14ac:dyDescent="0.35">
      <c r="A173" s="143"/>
      <c r="B173" s="299" t="s">
        <v>122</v>
      </c>
      <c r="C173" s="300"/>
      <c r="D173" s="300"/>
      <c r="E173" s="300"/>
      <c r="F173" s="191"/>
      <c r="G173" s="191"/>
      <c r="H173" s="108"/>
    </row>
    <row r="174" spans="1:8" ht="15.65" customHeight="1" x14ac:dyDescent="0.35">
      <c r="A174" s="143"/>
      <c r="B174" s="191"/>
      <c r="C174" s="191"/>
      <c r="D174" s="191"/>
      <c r="E174" s="191"/>
      <c r="F174" s="191"/>
      <c r="G174" s="191"/>
      <c r="H174" s="108"/>
    </row>
    <row r="175" spans="1:8" x14ac:dyDescent="0.35">
      <c r="A175" s="193"/>
      <c r="B175" s="194"/>
      <c r="C175" s="194"/>
      <c r="D175" s="194"/>
      <c r="E175" s="194"/>
      <c r="F175" s="194"/>
      <c r="G175" s="194"/>
      <c r="H175" s="195"/>
    </row>
    <row r="176" spans="1:8" x14ac:dyDescent="0.35">
      <c r="A176" s="310" t="s">
        <v>114</v>
      </c>
      <c r="B176" s="311"/>
      <c r="C176" s="311"/>
      <c r="D176" s="311"/>
      <c r="E176" s="196"/>
      <c r="F176" s="197"/>
      <c r="G176" s="311" t="s">
        <v>59</v>
      </c>
      <c r="H176" s="312"/>
    </row>
  </sheetData>
  <sheetProtection formatCells="0"/>
  <mergeCells count="91">
    <mergeCell ref="A1:B1"/>
    <mergeCell ref="C1:D1"/>
    <mergeCell ref="E1:F1"/>
    <mergeCell ref="G1:H1"/>
    <mergeCell ref="A2:B2"/>
    <mergeCell ref="C2:D2"/>
    <mergeCell ref="E2:F2"/>
    <mergeCell ref="G2:H2"/>
    <mergeCell ref="A5:H5"/>
    <mergeCell ref="A6:H6"/>
    <mergeCell ref="A7:H7"/>
    <mergeCell ref="B8:F8"/>
    <mergeCell ref="B10:F10"/>
    <mergeCell ref="B12:F12"/>
    <mergeCell ref="B14:F14"/>
    <mergeCell ref="B16:F16"/>
    <mergeCell ref="A18:H18"/>
    <mergeCell ref="B20:F20"/>
    <mergeCell ref="B22:F25"/>
    <mergeCell ref="G23:G24"/>
    <mergeCell ref="B26:F26"/>
    <mergeCell ref="B28:F28"/>
    <mergeCell ref="B29:F29"/>
    <mergeCell ref="B30:F30"/>
    <mergeCell ref="A32:H32"/>
    <mergeCell ref="A33:H33"/>
    <mergeCell ref="B34:D34"/>
    <mergeCell ref="B35:F35"/>
    <mergeCell ref="B37:F37"/>
    <mergeCell ref="B38:F38"/>
    <mergeCell ref="B40:F40"/>
    <mergeCell ref="B41:F41"/>
    <mergeCell ref="B42:F42"/>
    <mergeCell ref="B43:F43"/>
    <mergeCell ref="B45:F45"/>
    <mergeCell ref="B46:F46"/>
    <mergeCell ref="B48:F48"/>
    <mergeCell ref="B49:F49"/>
    <mergeCell ref="B55:G55"/>
    <mergeCell ref="B57:F57"/>
    <mergeCell ref="A58:H58"/>
    <mergeCell ref="A60:H60"/>
    <mergeCell ref="A61:G61"/>
    <mergeCell ref="B62:F62"/>
    <mergeCell ref="A63:F63"/>
    <mergeCell ref="B64:G70"/>
    <mergeCell ref="H66:H67"/>
    <mergeCell ref="B72:G73"/>
    <mergeCell ref="H72:H73"/>
    <mergeCell ref="B75:G77"/>
    <mergeCell ref="H76:H77"/>
    <mergeCell ref="A79:H80"/>
    <mergeCell ref="A81:H81"/>
    <mergeCell ref="A82:H86"/>
    <mergeCell ref="A87:H87"/>
    <mergeCell ref="F88:H88"/>
    <mergeCell ref="F90:H90"/>
    <mergeCell ref="B99:F99"/>
    <mergeCell ref="B101:E102"/>
    <mergeCell ref="B105:E106"/>
    <mergeCell ref="A110:H110"/>
    <mergeCell ref="B116:F116"/>
    <mergeCell ref="B117:F118"/>
    <mergeCell ref="B120:F120"/>
    <mergeCell ref="B151:G151"/>
    <mergeCell ref="B121:F122"/>
    <mergeCell ref="A123:H123"/>
    <mergeCell ref="C133:E133"/>
    <mergeCell ref="B138:E138"/>
    <mergeCell ref="B140:G142"/>
    <mergeCell ref="A176:D176"/>
    <mergeCell ref="G176:H176"/>
    <mergeCell ref="B173:E173"/>
    <mergeCell ref="B169:G169"/>
    <mergeCell ref="B172:G172"/>
    <mergeCell ref="A4:E4"/>
    <mergeCell ref="F4:G4"/>
    <mergeCell ref="A160:H160"/>
    <mergeCell ref="A161:H161"/>
    <mergeCell ref="B171:G171"/>
    <mergeCell ref="B165:G165"/>
    <mergeCell ref="B167:G167"/>
    <mergeCell ref="B154:G154"/>
    <mergeCell ref="B152:G152"/>
    <mergeCell ref="B155:G157"/>
    <mergeCell ref="B158:G158"/>
    <mergeCell ref="B159:E159"/>
    <mergeCell ref="A144:H144"/>
    <mergeCell ref="A145:H145"/>
    <mergeCell ref="B149:F149"/>
    <mergeCell ref="B150:G150"/>
  </mergeCells>
  <dataValidations count="1">
    <dataValidation type="whole" operator="equal" allowBlank="1" showInputMessage="1" showErrorMessage="1" error="This section cannot exceed 400.00" sqref="H37" xr:uid="{00000000-0002-0000-0100-000000000000}">
      <formula1>400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workbookViewId="0">
      <selection activeCell="B37" sqref="B37"/>
    </sheetView>
  </sheetViews>
  <sheetFormatPr defaultColWidth="9.1796875" defaultRowHeight="13" x14ac:dyDescent="0.3"/>
  <cols>
    <col min="1" max="1" width="15.54296875" style="101" bestFit="1" customWidth="1"/>
    <col min="2" max="16384" width="9.1796875" style="101"/>
  </cols>
  <sheetData>
    <row r="1" spans="1:9" ht="15" customHeight="1" x14ac:dyDescent="0.35">
      <c r="A1" s="379" t="s">
        <v>147</v>
      </c>
      <c r="B1" s="379"/>
      <c r="C1" s="379"/>
      <c r="D1" s="379"/>
      <c r="E1" s="379"/>
      <c r="F1" s="379"/>
      <c r="G1" s="379"/>
      <c r="H1" s="379"/>
      <c r="I1" s="379"/>
    </row>
    <row r="2" spans="1:9" x14ac:dyDescent="0.3">
      <c r="A2" s="380" t="s">
        <v>148</v>
      </c>
      <c r="B2" s="381"/>
      <c r="C2" s="381"/>
      <c r="D2" s="381"/>
      <c r="E2" s="381"/>
      <c r="F2" s="381"/>
      <c r="G2" s="381"/>
      <c r="H2" s="381"/>
      <c r="I2" s="381"/>
    </row>
    <row r="3" spans="1:9" ht="8.25" customHeight="1" x14ac:dyDescent="0.3">
      <c r="A3" s="102"/>
      <c r="B3" s="102"/>
      <c r="C3" s="102"/>
      <c r="D3" s="102"/>
      <c r="E3" s="102"/>
      <c r="F3" s="102"/>
      <c r="G3" s="102"/>
      <c r="H3" s="102"/>
      <c r="I3" s="102"/>
    </row>
    <row r="4" spans="1:9" ht="14.25" customHeight="1" x14ac:dyDescent="0.3">
      <c r="A4" s="103" t="s">
        <v>124</v>
      </c>
      <c r="B4" s="382"/>
      <c r="C4" s="382"/>
      <c r="D4" s="103"/>
    </row>
    <row r="5" spans="1:9" x14ac:dyDescent="0.3">
      <c r="A5" s="103" t="s">
        <v>125</v>
      </c>
      <c r="B5" s="383"/>
      <c r="C5" s="383"/>
      <c r="D5" s="103"/>
    </row>
    <row r="6" spans="1:9" ht="11.25" customHeight="1" x14ac:dyDescent="0.3">
      <c r="A6" s="103" t="s">
        <v>59</v>
      </c>
      <c r="B6" s="384"/>
      <c r="C6" s="384"/>
      <c r="D6" s="103"/>
    </row>
    <row r="7" spans="1:9" x14ac:dyDescent="0.3">
      <c r="A7" s="103" t="s">
        <v>126</v>
      </c>
      <c r="B7" s="382"/>
      <c r="C7" s="382"/>
      <c r="D7" s="103"/>
    </row>
    <row r="8" spans="1:9" x14ac:dyDescent="0.3">
      <c r="A8" s="377" t="s">
        <v>143</v>
      </c>
      <c r="B8" s="377"/>
      <c r="C8" s="377"/>
      <c r="D8" s="377"/>
      <c r="E8" s="377"/>
      <c r="F8" s="377"/>
      <c r="G8" s="377"/>
      <c r="H8" s="377"/>
      <c r="I8" s="377"/>
    </row>
    <row r="9" spans="1:9" ht="18.75" customHeight="1" x14ac:dyDescent="0.3">
      <c r="A9" s="377"/>
      <c r="B9" s="377"/>
      <c r="C9" s="377"/>
      <c r="D9" s="377"/>
      <c r="E9" s="377"/>
      <c r="F9" s="377"/>
      <c r="G9" s="377"/>
      <c r="H9" s="377"/>
      <c r="I9" s="377"/>
    </row>
    <row r="10" spans="1:9" x14ac:dyDescent="0.3">
      <c r="A10" s="378" t="s">
        <v>127</v>
      </c>
      <c r="B10" s="378"/>
      <c r="C10" s="103"/>
      <c r="D10" s="103"/>
    </row>
    <row r="11" spans="1:9" ht="14.5" x14ac:dyDescent="0.35">
      <c r="A11" s="103" t="s">
        <v>128</v>
      </c>
      <c r="B11" s="104"/>
      <c r="C11" s="103"/>
      <c r="D11" s="103"/>
    </row>
    <row r="12" spans="1:9" ht="14.5" x14ac:dyDescent="0.35">
      <c r="A12" s="103" t="s">
        <v>129</v>
      </c>
      <c r="B12" s="104"/>
      <c r="C12" s="103"/>
      <c r="D12" s="103"/>
    </row>
    <row r="13" spans="1:9" ht="14.5" x14ac:dyDescent="0.35">
      <c r="A13" s="103" t="s">
        <v>130</v>
      </c>
      <c r="B13" s="104"/>
      <c r="C13" s="103"/>
      <c r="D13" s="103"/>
    </row>
    <row r="14" spans="1:9" ht="14.5" x14ac:dyDescent="0.35">
      <c r="A14" s="103" t="s">
        <v>131</v>
      </c>
      <c r="B14" s="104"/>
      <c r="C14" s="103"/>
      <c r="D14" s="103"/>
    </row>
    <row r="15" spans="1:9" x14ac:dyDescent="0.3">
      <c r="A15" s="103"/>
      <c r="B15" s="103"/>
      <c r="C15" s="103"/>
      <c r="D15" s="103"/>
    </row>
    <row r="16" spans="1:9" x14ac:dyDescent="0.3">
      <c r="A16" s="378" t="s">
        <v>132</v>
      </c>
      <c r="B16" s="378"/>
      <c r="C16" s="103"/>
      <c r="D16" s="103"/>
    </row>
    <row r="17" spans="1:4" ht="14.5" x14ac:dyDescent="0.35">
      <c r="A17" s="103" t="s">
        <v>128</v>
      </c>
      <c r="B17" s="104"/>
      <c r="C17" s="103"/>
      <c r="D17" s="103"/>
    </row>
    <row r="18" spans="1:4" ht="14.5" x14ac:dyDescent="0.35">
      <c r="A18" s="103" t="s">
        <v>129</v>
      </c>
      <c r="B18" s="104"/>
      <c r="C18" s="103"/>
      <c r="D18" s="103"/>
    </row>
    <row r="19" spans="1:4" ht="14.5" x14ac:dyDescent="0.35">
      <c r="A19" s="103" t="s">
        <v>130</v>
      </c>
      <c r="B19" s="104"/>
      <c r="C19" s="103"/>
      <c r="D19" s="103"/>
    </row>
    <row r="20" spans="1:4" ht="14.5" x14ac:dyDescent="0.35">
      <c r="A20" s="103" t="s">
        <v>131</v>
      </c>
      <c r="B20" s="104"/>
      <c r="C20" s="103"/>
      <c r="D20" s="103"/>
    </row>
    <row r="21" spans="1:4" x14ac:dyDescent="0.3">
      <c r="A21" s="103"/>
      <c r="B21" s="103"/>
      <c r="C21" s="103"/>
      <c r="D21" s="103"/>
    </row>
    <row r="22" spans="1:4" ht="14.5" x14ac:dyDescent="0.35">
      <c r="A22" s="103" t="s">
        <v>133</v>
      </c>
      <c r="B22" s="104"/>
      <c r="C22" s="103"/>
      <c r="D22" s="103"/>
    </row>
    <row r="23" spans="1:4" ht="14.5" x14ac:dyDescent="0.35">
      <c r="A23" s="103" t="s">
        <v>134</v>
      </c>
      <c r="B23" s="104"/>
      <c r="C23" s="103"/>
      <c r="D23" s="103"/>
    </row>
    <row r="24" spans="1:4" x14ac:dyDescent="0.3">
      <c r="A24" s="103"/>
      <c r="B24" s="103"/>
      <c r="C24" s="103"/>
      <c r="D24" s="103"/>
    </row>
    <row r="25" spans="1:4" x14ac:dyDescent="0.3">
      <c r="A25" s="378" t="s">
        <v>135</v>
      </c>
      <c r="B25" s="378"/>
      <c r="C25" s="103"/>
      <c r="D25" s="103"/>
    </row>
    <row r="26" spans="1:4" ht="14.5" x14ac:dyDescent="0.35">
      <c r="A26" s="103" t="s">
        <v>128</v>
      </c>
      <c r="B26" s="104"/>
      <c r="C26" s="103"/>
      <c r="D26" s="103"/>
    </row>
    <row r="27" spans="1:4" ht="14.5" x14ac:dyDescent="0.35">
      <c r="A27" s="103" t="s">
        <v>129</v>
      </c>
      <c r="B27" s="104"/>
      <c r="C27" s="103"/>
      <c r="D27" s="103"/>
    </row>
    <row r="28" spans="1:4" ht="14.5" x14ac:dyDescent="0.35">
      <c r="A28" s="103" t="s">
        <v>130</v>
      </c>
      <c r="B28" s="104"/>
      <c r="C28" s="103"/>
      <c r="D28" s="103"/>
    </row>
    <row r="29" spans="1:4" ht="14.5" x14ac:dyDescent="0.35">
      <c r="A29" s="103" t="s">
        <v>131</v>
      </c>
      <c r="B29" s="104"/>
      <c r="C29" s="103"/>
      <c r="D29" s="103"/>
    </row>
    <row r="30" spans="1:4" x14ac:dyDescent="0.3">
      <c r="A30" s="103"/>
      <c r="B30" s="103"/>
      <c r="C30" s="103"/>
      <c r="D30" s="103"/>
    </row>
    <row r="31" spans="1:4" ht="14.5" x14ac:dyDescent="0.35">
      <c r="A31" s="103" t="s">
        <v>136</v>
      </c>
      <c r="B31" s="104"/>
      <c r="C31" s="103"/>
      <c r="D31" s="103"/>
    </row>
    <row r="32" spans="1:4" ht="14.5" x14ac:dyDescent="0.35">
      <c r="A32" s="103" t="s">
        <v>137</v>
      </c>
      <c r="B32" s="104"/>
      <c r="C32" s="103"/>
      <c r="D32" s="103"/>
    </row>
    <row r="33" spans="1:4" ht="14.5" x14ac:dyDescent="0.35">
      <c r="A33" s="103" t="s">
        <v>138</v>
      </c>
      <c r="B33" s="104"/>
      <c r="C33" s="103"/>
      <c r="D33" s="103"/>
    </row>
    <row r="34" spans="1:4" ht="14.5" x14ac:dyDescent="0.35">
      <c r="A34" s="103" t="s">
        <v>139</v>
      </c>
      <c r="B34" s="104"/>
      <c r="C34" s="103" t="s">
        <v>149</v>
      </c>
      <c r="D34" s="103"/>
    </row>
    <row r="35" spans="1:4" ht="14.5" x14ac:dyDescent="0.35">
      <c r="A35" s="103" t="s">
        <v>140</v>
      </c>
      <c r="B35" s="104"/>
      <c r="C35" s="103" t="s">
        <v>146</v>
      </c>
      <c r="D35" s="103"/>
    </row>
    <row r="36" spans="1:4" ht="14.5" x14ac:dyDescent="0.35">
      <c r="A36" s="103" t="s">
        <v>150</v>
      </c>
      <c r="B36" s="104"/>
      <c r="C36" s="103"/>
      <c r="D36" s="103"/>
    </row>
    <row r="37" spans="1:4" ht="14.5" x14ac:dyDescent="0.35">
      <c r="A37" s="103" t="s">
        <v>141</v>
      </c>
      <c r="B37" s="104"/>
      <c r="C37" s="103"/>
      <c r="D37" s="103"/>
    </row>
    <row r="38" spans="1:4" x14ac:dyDescent="0.3">
      <c r="A38" s="103"/>
      <c r="B38" s="103"/>
      <c r="C38" s="103"/>
      <c r="D38" s="103"/>
    </row>
    <row r="39" spans="1:4" ht="14.5" x14ac:dyDescent="0.35">
      <c r="A39" s="103" t="s">
        <v>142</v>
      </c>
      <c r="B39" s="105">
        <v>0</v>
      </c>
      <c r="C39" s="103"/>
      <c r="D39" s="103"/>
    </row>
  </sheetData>
  <mergeCells count="10">
    <mergeCell ref="A8:I9"/>
    <mergeCell ref="A10:B10"/>
    <mergeCell ref="A16:B16"/>
    <mergeCell ref="A25:B25"/>
    <mergeCell ref="A1:I1"/>
    <mergeCell ref="A2:I2"/>
    <mergeCell ref="B4:C4"/>
    <mergeCell ref="B5:C5"/>
    <mergeCell ref="B6:C6"/>
    <mergeCell ref="B7:C7"/>
  </mergeCells>
  <hyperlinks>
    <hyperlink ref="A2" r:id="rId1" xr:uid="{00000000-0004-0000-0200-000000000000}"/>
  </hyperlinks>
  <pageMargins left="0.7" right="0.7" top="0.75" bottom="0.75"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52DFE735762D46A73C6E3C0F088B88" ma:contentTypeVersion="5" ma:contentTypeDescription="Create a new document." ma:contentTypeScope="" ma:versionID="7da2785932a7079d80c51564baa29ef7">
  <xsd:schema xmlns:xsd="http://www.w3.org/2001/XMLSchema" xmlns:xs="http://www.w3.org/2001/XMLSchema" xmlns:p="http://schemas.microsoft.com/office/2006/metadata/properties" xmlns:ns3="9f67e7f1-ca51-4a61-afea-9c0e8b806d1b" xmlns:ns4="2aeae662-d870-4d38-8e4f-258c9217219f" targetNamespace="http://schemas.microsoft.com/office/2006/metadata/properties" ma:root="true" ma:fieldsID="ba27c3134f9a4a1b404d4ed210a507ab" ns3:_="" ns4:_="">
    <xsd:import namespace="9f67e7f1-ca51-4a61-afea-9c0e8b806d1b"/>
    <xsd:import namespace="2aeae662-d870-4d38-8e4f-258c921721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7e7f1-ca51-4a61-afea-9c0e8b806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eae662-d870-4d38-8e4f-258c921721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2A6B3F-5D85-473F-8F6D-AA5A890D34A7}">
  <ds:schemaRefs>
    <ds:schemaRef ds:uri="http://schemas.microsoft.com/office/infopath/2007/PartnerControls"/>
    <ds:schemaRef ds:uri="2aeae662-d870-4d38-8e4f-258c9217219f"/>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9f67e7f1-ca51-4a61-afea-9c0e8b806d1b"/>
    <ds:schemaRef ds:uri="http://purl.org/dc/terms/"/>
  </ds:schemaRefs>
</ds:datastoreItem>
</file>

<file path=customXml/itemProps2.xml><?xml version="1.0" encoding="utf-8"?>
<ds:datastoreItem xmlns:ds="http://schemas.openxmlformats.org/officeDocument/2006/customXml" ds:itemID="{BEDF570E-33F0-4360-855E-1662E0DAA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7e7f1-ca51-4a61-afea-9c0e8b806d1b"/>
    <ds:schemaRef ds:uri="2aeae662-d870-4d38-8e4f-258c92172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312531-9259-4E07-95A4-2FA6349653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1-6 Rental Income Calculation</vt:lpstr>
      <vt:lpstr>6-12 Rental Calculation</vt:lpstr>
      <vt:lpstr>Utility Allowance </vt:lpstr>
      <vt:lpstr>'1-6 Rental Income Calculation'!Print_Area</vt:lpstr>
    </vt:vector>
  </TitlesOfParts>
  <Company>Aids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dc:creator>
  <cp:lastModifiedBy>Taylor, Alex</cp:lastModifiedBy>
  <cp:lastPrinted>2009-08-11T18:23:07Z</cp:lastPrinted>
  <dcterms:created xsi:type="dcterms:W3CDTF">2006-08-07T21:01:37Z</dcterms:created>
  <dcterms:modified xsi:type="dcterms:W3CDTF">2020-06-01T13:27:23Z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0x010100DE52DFE735762D46A73C6E3C0F088B88</vt:lpwstr>
  </property>
</Properties>
</file>